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265" windowHeight="7815"/>
  </bookViews>
  <sheets>
    <sheet name="rota" sheetId="1" r:id="rId1"/>
    <sheet name="önemli" sheetId="2" r:id="rId2"/>
    <sheet name="ulaşım püf noktalar" sheetId="3" r:id="rId3"/>
    <sheet name="venedik" sheetId="4" r:id="rId4"/>
    <sheet name="roma" sheetId="5" r:id="rId5"/>
    <sheet name="genel Fiyatlandırma" sheetId="7" r:id="rId6"/>
  </sheets>
  <calcPr calcId="145621"/>
</workbook>
</file>

<file path=xl/calcChain.xml><?xml version="1.0" encoding="utf-8"?>
<calcChain xmlns="http://schemas.openxmlformats.org/spreadsheetml/2006/main">
  <c r="K24" i="1" l="1"/>
  <c r="K25" i="1"/>
  <c r="E8" i="7"/>
  <c r="E15" i="7"/>
  <c r="E14" i="7"/>
  <c r="E19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25" i="7"/>
  <c r="F36" i="1"/>
  <c r="L36" i="1"/>
  <c r="G36" i="1"/>
  <c r="K30" i="1"/>
  <c r="K29" i="1"/>
  <c r="K27" i="1"/>
  <c r="K33" i="1"/>
  <c r="K35" i="1"/>
  <c r="K32" i="1"/>
  <c r="K16" i="1"/>
  <c r="K17" i="1"/>
  <c r="K19" i="1"/>
  <c r="K20" i="1"/>
  <c r="K21" i="1"/>
  <c r="K7" i="1"/>
  <c r="K8" i="1"/>
  <c r="K10" i="1"/>
  <c r="K13" i="1"/>
  <c r="K5" i="1"/>
  <c r="K36" i="1"/>
</calcChain>
</file>

<file path=xl/sharedStrings.xml><?xml version="1.0" encoding="utf-8"?>
<sst xmlns="http://schemas.openxmlformats.org/spreadsheetml/2006/main" count="327" uniqueCount="226">
  <si>
    <t>İzmir</t>
  </si>
  <si>
    <t>Lapseki</t>
  </si>
  <si>
    <t>Gelibolu</t>
  </si>
  <si>
    <t>Feribot</t>
  </si>
  <si>
    <t>Oto</t>
  </si>
  <si>
    <t>İpsala</t>
  </si>
  <si>
    <t>Güzergah</t>
  </si>
  <si>
    <t>Araç</t>
  </si>
  <si>
    <t>-</t>
  </si>
  <si>
    <t>Yol / km</t>
  </si>
  <si>
    <t>Süre / dk</t>
  </si>
  <si>
    <t xml:space="preserve">4 kişi </t>
  </si>
  <si>
    <t>Gps</t>
  </si>
  <si>
    <t>Web</t>
  </si>
  <si>
    <t>Önemli Notlar</t>
  </si>
  <si>
    <t>2 Çadır</t>
  </si>
  <si>
    <t>40.91562, 24.37873</t>
  </si>
  <si>
    <t>Kavala</t>
  </si>
  <si>
    <t>Sınır İşlemleri</t>
  </si>
  <si>
    <t>Igoumenitsa</t>
  </si>
  <si>
    <t>39.487598,20.256751</t>
  </si>
  <si>
    <t>Feribot İşlemleri</t>
  </si>
  <si>
    <t>www.batis-sa.gr</t>
  </si>
  <si>
    <t>www.ferries.gr</t>
  </si>
  <si>
    <t>www.canakkaletravel.com</t>
  </si>
  <si>
    <t>Pisa</t>
  </si>
  <si>
    <t>Pisa Kulesi</t>
  </si>
  <si>
    <t>43.722999,10.396537</t>
  </si>
  <si>
    <t>45.419314,12.256268</t>
  </si>
  <si>
    <t>www.campingfusina.com</t>
  </si>
  <si>
    <t>Ülke</t>
  </si>
  <si>
    <t>Türkiye</t>
  </si>
  <si>
    <t>Roma</t>
  </si>
  <si>
    <t>Venedik</t>
  </si>
  <si>
    <t>Roma - Konaklama</t>
  </si>
  <si>
    <t>Feribot - Konaklama</t>
  </si>
  <si>
    <t>Kavala - Konaklama</t>
  </si>
  <si>
    <t>Paris</t>
  </si>
  <si>
    <t>Paris Konaklama</t>
  </si>
  <si>
    <t>Amsterdam</t>
  </si>
  <si>
    <t>Amsterdam Konaklama</t>
  </si>
  <si>
    <t>Benzinciler genelde nakit</t>
  </si>
  <si>
    <t>Genel iletişim için telsiz alınabilir</t>
  </si>
  <si>
    <t>Çizgi filmler ve otomobil için notebook şarjı alınabilir yol boyu izlemesi için</t>
  </si>
  <si>
    <t>Piranha Navigasyon avrupa haritası alınabilir</t>
  </si>
  <si>
    <t xml:space="preserve">Küçük bir çocuk arabası </t>
  </si>
  <si>
    <t>Kulak tıkacı</t>
  </si>
  <si>
    <t>İsviçre</t>
  </si>
  <si>
    <t>Charled de Gaulle</t>
  </si>
  <si>
    <t>Metro ile</t>
  </si>
  <si>
    <t>6 dakika</t>
  </si>
  <si>
    <t>1,70 Euro</t>
  </si>
  <si>
    <t>Camping Paris'de kalınırsa kamptan araba ile metro istasyonuna gidilebilir</t>
  </si>
  <si>
    <t>Yol Kodu</t>
  </si>
  <si>
    <t>Pont de Neuilly</t>
  </si>
  <si>
    <t>Trocadero</t>
  </si>
  <si>
    <t>M 1 (sarı)</t>
  </si>
  <si>
    <t>M6 (Yeşil)</t>
  </si>
  <si>
    <t>52.294051,4.823272</t>
  </si>
  <si>
    <t>E19</t>
  </si>
  <si>
    <t>Yunanistan</t>
  </si>
  <si>
    <t>İtalya</t>
  </si>
  <si>
    <t>Fransa</t>
  </si>
  <si>
    <t>Hollanda</t>
  </si>
  <si>
    <t>Almanya</t>
  </si>
  <si>
    <t xml:space="preserve">Yakıt / lt </t>
  </si>
  <si>
    <t>Konaklama / Euro</t>
  </si>
  <si>
    <t>Giessen</t>
  </si>
  <si>
    <t>A45</t>
  </si>
  <si>
    <t>A3</t>
  </si>
  <si>
    <t>Eyfel ilk kat 7 euro 2. kat 13 euro.</t>
  </si>
  <si>
    <t>Önce ilk kata çıkılıyor. Sonra 2. kat için asansör sırası bekleniyor yukarda..</t>
  </si>
  <si>
    <t>Yerin üstünden çok altında geziosun metro ile</t>
  </si>
  <si>
    <t>Bisiklet yayın. Bir yerden alıp diğer yerde birakabilion hesaplı</t>
  </si>
  <si>
    <t>Paris Visite kart secre cour a çıkan teleferikte de geçio</t>
  </si>
  <si>
    <t>1-2-3 zone kapsamında bu kart</t>
  </si>
  <si>
    <t>Günlük bilet 7 euro. Ancak bu tam 24 saat kullanillabiliyor. Gün sonunda bitmiyor.</t>
  </si>
  <si>
    <t>Gidilecek yerlerin uzaklıkları tabelalarda belirtilmiş</t>
  </si>
  <si>
    <t>Küçük şehir haritaya bile ihtiyac duyulmayabiliyor.</t>
  </si>
  <si>
    <t>Vatikan, Roma, Floransa ve  Venedik’de tüm gezilebilecek yerleri gece/gündüz gezdik, toplu taşıt araçlarını kullandık günlük kartlar gece 23:59 da bitiyor.Roma’da  3 tam gün kalacaklar ve müzeleri gezecekler için Roma Pass daha uygun olur ilk 2 müze de giriş ücretsiz. Roma Pass 25 Euro. Günlük bilet 4 Euro , 3 günlük bilet 11 Euro.Aldığınız bileti ilk bindiğinizde otobüslerde okeyletin tren için trene binmeden önce okeyletmeniz gerekir.</t>
  </si>
  <si>
    <t>Otobanda girişte fiş alıp çıkışta fişi okutup sonra da kredi kartını aynı slota soktuğunuzda fiyat ödenmiş oluyor ‘’ARRIVEDEVERCİ’’ sözünü duyunca ve kol kalkıyor ve yola devam.</t>
  </si>
  <si>
    <t>Oto yol fiyatını nakit ödemekte mümkün Oto yolda ödediğim ücretler:</t>
  </si>
  <si>
    <t>Roma-Siena :  9.60, Pisa-Floransa : 9.60, Floransa-Padova : 13.10, Verona –Roma  : 31.50 Euro</t>
  </si>
  <si>
    <t>Otoyollar</t>
  </si>
  <si>
    <t>Almanya da ücretsiz</t>
  </si>
  <si>
    <t>İsviçrede 1 yıllık alınıyor 40 frank</t>
  </si>
  <si>
    <t>İtalya pahalı tabiki</t>
  </si>
  <si>
    <t>Avusturya 10 günlük 7 euro</t>
  </si>
  <si>
    <t>Bari - Roma arası 25 euro</t>
  </si>
  <si>
    <t>İnterlaken öneriliyor</t>
  </si>
  <si>
    <t> 15'er TL'lik yurt dışı çıkış harcını </t>
  </si>
  <si>
    <t>Selanik</t>
  </si>
  <si>
    <t>Atatürk'ün evi ülkemizin Selanik Başkonsolosluğu'nun hemen bitişiğinde yer alıyor. Otomobili, evin hemen yanındaki 6-7 otomobillik park yerine bıraktık. Kimse sesini çıkarmadı.</t>
  </si>
  <si>
    <t>Ehliyet vb için foto gerekio. Yanınıza vesikalık alın…</t>
  </si>
  <si>
    <t>Tavsiyeler: geceyi ipsala keşan kavşağındaki petrolde yatıp sabah migrostan alışverişinizi yapın</t>
  </si>
  <si>
    <r>
      <t>Ayrıca Venedik turu sonrasında vaporetto ( bizdeki İstanbul boğaz motorları benzeri ) ile </t>
    </r>
    <r>
      <rPr>
        <b/>
        <sz val="8"/>
        <color indexed="23"/>
        <rFont val="Lucida Sans Unicode"/>
        <family val="2"/>
        <charset val="162"/>
      </rPr>
      <t>Murano ve Burano adalarına’ </t>
    </r>
    <r>
      <rPr>
        <sz val="8"/>
        <color indexed="23"/>
        <rFont val="Lucida Sans Unicode"/>
        <family val="2"/>
        <charset val="162"/>
      </rPr>
      <t>da geçebilirsiniz, buradaki cam işçiliği ile ilgili atölyeler ilginizi çekebilir, ama bunun için ayrıca bir tam gün, en azından yarım gününüzü bu adalara ayırmanız gerekecektir.</t>
    </r>
  </si>
  <si>
    <r>
      <t>Roma’ da </t>
    </r>
    <r>
      <rPr>
        <b/>
        <sz val="8"/>
        <color indexed="23"/>
        <rFont val="Lucida Sans Unicode"/>
        <family val="2"/>
        <charset val="162"/>
      </rPr>
      <t>Coloseum ( Flavian Amfitiyatrosu )</t>
    </r>
    <r>
      <rPr>
        <sz val="8"/>
        <color indexed="23"/>
        <rFont val="Lucida Sans Unicode"/>
        <family val="2"/>
        <charset val="162"/>
      </rPr>
      <t>, </t>
    </r>
    <r>
      <rPr>
        <b/>
        <sz val="8"/>
        <color indexed="23"/>
        <rFont val="Lucida Sans Unicode"/>
        <family val="2"/>
        <charset val="162"/>
      </rPr>
      <t>Fontana di Trevi-Trevi Çeşmesi </t>
    </r>
    <r>
      <rPr>
        <sz val="8"/>
        <color indexed="23"/>
        <rFont val="Lucida Sans Unicode"/>
        <family val="2"/>
        <charset val="162"/>
      </rPr>
      <t>( meşhur aşk çeşmesi ), </t>
    </r>
    <r>
      <rPr>
        <b/>
        <sz val="8"/>
        <color indexed="23"/>
        <rFont val="Lucida Sans Unicode"/>
        <family val="2"/>
        <charset val="162"/>
      </rPr>
      <t>İspanyol merdivenleri</t>
    </r>
    <r>
      <rPr>
        <sz val="8"/>
        <color indexed="23"/>
        <rFont val="Lucida Sans Unicode"/>
        <family val="2"/>
        <charset val="162"/>
      </rPr>
      <t> ve </t>
    </r>
    <r>
      <rPr>
        <b/>
        <sz val="8"/>
        <color indexed="23"/>
        <rFont val="Lucida Sans Unicode"/>
        <family val="2"/>
        <charset val="162"/>
      </rPr>
      <t>Vatikan</t>
    </r>
    <r>
      <rPr>
        <sz val="8"/>
        <color indexed="23"/>
        <rFont val="Lucida Sans Unicode"/>
        <family val="2"/>
        <charset val="162"/>
      </rPr>
      <t>‘ ı görmek klasik olmuş. Ancak bunların yanısıra etkileyici </t>
    </r>
    <r>
      <rPr>
        <b/>
        <sz val="8"/>
        <color indexed="23"/>
        <rFont val="Lucida Sans Unicode"/>
        <family val="2"/>
        <charset val="162"/>
      </rPr>
      <t>Sant’ Angelo Kalesi, Augustus Mozolesi</t>
    </r>
    <r>
      <rPr>
        <sz val="8"/>
        <color indexed="23"/>
        <rFont val="Lucida Sans Unicode"/>
        <family val="2"/>
        <charset val="162"/>
      </rPr>
      <t> ve </t>
    </r>
    <r>
      <rPr>
        <b/>
        <sz val="8"/>
        <color indexed="23"/>
        <rFont val="Lucida Sans Unicode"/>
        <family val="2"/>
        <charset val="162"/>
      </rPr>
      <t>Pantheon tapınağı</t>
    </r>
    <r>
      <rPr>
        <sz val="8"/>
        <color indexed="23"/>
        <rFont val="Lucida Sans Unicode"/>
        <family val="2"/>
        <charset val="162"/>
      </rPr>
      <t> ve antik Roma şehri’ nin bulunduğu yer olan ‘</t>
    </r>
    <r>
      <rPr>
        <b/>
        <sz val="8"/>
        <color indexed="23"/>
        <rFont val="Lucida Sans Unicode"/>
        <family val="2"/>
        <charset val="162"/>
      </rPr>
      <t>‘Forum” </t>
    </r>
    <r>
      <rPr>
        <sz val="8"/>
        <color indexed="23"/>
        <rFont val="Lucida Sans Unicode"/>
        <family val="2"/>
        <charset val="162"/>
      </rPr>
      <t>Roma’ da görülmesi gereken özel yerlerden.</t>
    </r>
  </si>
  <si>
    <r>
      <t> </t>
    </r>
    <r>
      <rPr>
        <b/>
        <sz val="8"/>
        <color indexed="23"/>
        <rFont val="Lucida Sans Unicode"/>
        <family val="2"/>
        <charset val="162"/>
      </rPr>
      <t>“Gelateria della Palma”</t>
    </r>
    <r>
      <rPr>
        <sz val="8"/>
        <color indexed="23"/>
        <rFont val="Lucida Sans Unicode"/>
        <family val="2"/>
        <charset val="162"/>
      </rPr>
      <t> en meşhur dondurmacılarından ve gerçekten renk renk, her çeşit meyveden yapılan 400 çeşidiyle süper bir görsellikte..</t>
    </r>
  </si>
  <si>
    <t>Tarih</t>
  </si>
  <si>
    <t>13.07.2012 14.07.2012 15.07.2012</t>
  </si>
  <si>
    <t>İgomeitsa</t>
  </si>
  <si>
    <t>Thessaloniki</t>
  </si>
  <si>
    <t>Çocuk</t>
  </si>
  <si>
    <t>Gece</t>
  </si>
  <si>
    <t>http://www.campingamsterdamsebos.nl</t>
  </si>
  <si>
    <t>Kamp Adı</t>
  </si>
  <si>
    <t>17.07.2012 18.07.2012 19.07.2012</t>
  </si>
  <si>
    <t>20.07.2012 21.07.2012</t>
  </si>
  <si>
    <t>Camping Batis Kavala</t>
  </si>
  <si>
    <t>Het Amsterdamse Bos</t>
  </si>
  <si>
    <t>Camping Fusina</t>
  </si>
  <si>
    <t>700 Euro</t>
  </si>
  <si>
    <r>
      <t>İ Z M İ R</t>
    </r>
    <r>
      <rPr>
        <sz val="9"/>
        <color indexed="63"/>
        <rFont val="Tahoma"/>
        <family val="2"/>
        <charset val="162"/>
      </rPr>
      <t> </t>
    </r>
  </si>
  <si>
    <t>Tel: (0232) 421 71 49 Fax: (0232) 421 35 42 </t>
  </si>
  <si>
    <t>Gsm: (0 533) 321 65 62 </t>
  </si>
  <si>
    <t>E-posta: izmir@turing.org.tr</t>
  </si>
  <si>
    <t>Adres: Ali Cetinkaya Bulvarı, Akkaya Apt. No: 31/2 – Alsancak - İ Z M İ R </t>
  </si>
  <si>
    <t>Çalışma Saatleri: Hafta İçi 08:30-12:00/13:00-18:00</t>
  </si>
  <si>
    <t>x</t>
  </si>
  <si>
    <t>Pasaport uzatma</t>
  </si>
  <si>
    <t>Sağlık Sigortası (30.000 Euro)</t>
  </si>
  <si>
    <t>Pasaport (1 yıllık)</t>
  </si>
  <si>
    <t>Vize</t>
  </si>
  <si>
    <t>Oto Kasko</t>
  </si>
  <si>
    <t>Oto Triptik</t>
  </si>
  <si>
    <t>Oto Greencard</t>
  </si>
  <si>
    <t>Oto Ehliyet</t>
  </si>
  <si>
    <t>Oto Bagaj</t>
  </si>
  <si>
    <t>Çıkış Harcı</t>
  </si>
  <si>
    <t>Kavala Konaklama</t>
  </si>
  <si>
    <t>Roma Konaklama</t>
  </si>
  <si>
    <t>Venedik Konaklama</t>
  </si>
  <si>
    <t>Brindisi Igoumenitsa Gemi</t>
  </si>
  <si>
    <t>Lapseki Gemi</t>
  </si>
  <si>
    <t>Benzin</t>
  </si>
  <si>
    <t>Otoyol - Bari - Napoli</t>
  </si>
  <si>
    <t>Otoyol - Napoli - Roma</t>
  </si>
  <si>
    <t>A12</t>
  </si>
  <si>
    <t>A16</t>
  </si>
  <si>
    <t>A1</t>
  </si>
  <si>
    <t>Otoyol - Livorno(Pisa) - La Spezia</t>
  </si>
  <si>
    <t>Otoyol - Roma - Firenze(Pisa)</t>
  </si>
  <si>
    <t>Otoyol - La Spezia - Genova</t>
  </si>
  <si>
    <t>Otoyol - Genova - Alessandria</t>
  </si>
  <si>
    <t>A26</t>
  </si>
  <si>
    <t>Roma Pass Card</t>
  </si>
  <si>
    <t>4 adet - 3günlük</t>
  </si>
  <si>
    <t>Paris Pass Card</t>
  </si>
  <si>
    <t>4 adet - 2 günlük</t>
  </si>
  <si>
    <t>Paris Sen Nehri  Gezisi (gemi)</t>
  </si>
  <si>
    <t>http://parismetro.tourpackagers.com/00090/Batobus-Seine-River-Cruise.aspx</t>
  </si>
  <si>
    <t>http://www.romapass.it/p.aspx?l=en&amp;tid=2</t>
  </si>
  <si>
    <t>http://parismetro.tourpackagers.com/detail1.aspx?id=19</t>
  </si>
  <si>
    <t>5 adet - 1 gün</t>
  </si>
  <si>
    <t>http://parismetro.tourpackagers.com/00011/Open-TourUnlimited-Paris-Sightseeing-bus-tour.aspx</t>
  </si>
  <si>
    <t>Paris Otobüs Üstü Açık Gezisi</t>
  </si>
  <si>
    <t>4 adet - 1 gün</t>
  </si>
  <si>
    <t>Venedik Tur Fiyatları</t>
  </si>
  <si>
    <t>http://www.veniceconnected.com/ecommerce/carrello.php?idcategoria=7</t>
  </si>
  <si>
    <t>Amsterdam Kanal Turları</t>
  </si>
  <si>
    <t>http://www.canal.nl/bus/en/combi-tickets</t>
  </si>
  <si>
    <t>All Amsterdam Transport Pass</t>
  </si>
  <si>
    <t>http://www.amsterdam.info/tours/touristbus/</t>
  </si>
  <si>
    <t>1.45 saat</t>
  </si>
  <si>
    <t>Amsterdam Turist Otobüsü (türkçe rehber var)</t>
  </si>
  <si>
    <t>Rezervasyon Yapıldı</t>
  </si>
  <si>
    <t>A6</t>
  </si>
  <si>
    <t>Otoyol - Paris - Lille</t>
  </si>
  <si>
    <t>Otoyol - Thessaloniki - Greneva</t>
  </si>
  <si>
    <t>A2/E90</t>
  </si>
  <si>
    <t>Otoyol - Alessandria - Torino</t>
  </si>
  <si>
    <t>A21</t>
  </si>
  <si>
    <t>Otoyol -Torino - Tunnel du Frejus (France)</t>
  </si>
  <si>
    <t>A32</t>
  </si>
  <si>
    <t>Otoyol - Frejus Tunnel (Tunnel del Frejus)</t>
  </si>
  <si>
    <t>Otoyol - Chambery - Lyon</t>
  </si>
  <si>
    <t>A43</t>
  </si>
  <si>
    <t>Otoyol - Lyon - Paris</t>
  </si>
  <si>
    <t>Otoyol - Avusturya Vinyet</t>
  </si>
  <si>
    <t>Otoyol - Trento - Verona</t>
  </si>
  <si>
    <t>Otoyol- Brenner Pass - Trento (Avusturya Sınırı)</t>
  </si>
  <si>
    <t>Otoyol - Verona - Padova</t>
  </si>
  <si>
    <t>Otoyol - Padova - Venezia</t>
  </si>
  <si>
    <t>Otoyol - Venezia - Padova</t>
  </si>
  <si>
    <t>Otoyol - Padova - Bologna</t>
  </si>
  <si>
    <t>A13</t>
  </si>
  <si>
    <t>A4</t>
  </si>
  <si>
    <t>A22</t>
  </si>
  <si>
    <t>Otoyol - Bologna - Ancona</t>
  </si>
  <si>
    <t>A14</t>
  </si>
  <si>
    <t>Otoyol - Ancona - Pescara</t>
  </si>
  <si>
    <t>Otoyol - Pescara - Bari</t>
  </si>
  <si>
    <t>28.07.2012 29.07.2012</t>
  </si>
  <si>
    <t>Pisa - Genova- Torino - Lyon - Paris</t>
  </si>
  <si>
    <t>Selanik Atatürk Evi gezisi</t>
  </si>
  <si>
    <t>http://www.hotelmetroroma.com/</t>
  </si>
  <si>
    <t>41.924335,12.570012</t>
  </si>
  <si>
    <t>Metro Hotel Roma</t>
  </si>
  <si>
    <t xml:space="preserve">Camping de Paris                        </t>
  </si>
  <si>
    <t>http://www.campingparis.fr</t>
  </si>
  <si>
    <t xml:space="preserve">48.869541,2.236374 </t>
  </si>
  <si>
    <t>TL</t>
  </si>
  <si>
    <t>EU</t>
  </si>
  <si>
    <t>Bari</t>
  </si>
  <si>
    <t>50.486322,8.721783</t>
  </si>
  <si>
    <t>Am Kirchgarten 22 35415 Pohlheim</t>
  </si>
  <si>
    <t>Ücret / EU</t>
  </si>
  <si>
    <t>435 Euro</t>
  </si>
  <si>
    <t>VENTOURIS FERRIES | IGO » BAR | Aqua Hercules | 21:00  12-07-2012 | 08:00  13-07-2012</t>
  </si>
  <si>
    <t>VENTOURIS FERRIES | BAR » IGO | BRIDGE | 19:00  31-07-2012  | 08:00  01-08-2012</t>
  </si>
  <si>
    <t>client number : G8394 | RESERVATION CODE : 106992926</t>
  </si>
  <si>
    <t>Yetkili  : Karin Mitter km@eco.gr | http://ferries-booking.com/</t>
  </si>
  <si>
    <t>InssBruck</t>
  </si>
  <si>
    <t>23.07.2012   24.07.2012 25.07.2012</t>
  </si>
  <si>
    <t>Avus</t>
  </si>
  <si>
    <t>Alpler Bölgesi</t>
  </si>
  <si>
    <t>Bolzano - Trento - Verona</t>
  </si>
  <si>
    <t>Alpler bölgesinin doğal güzelliği bol. Serbest zaman ayıralım</t>
  </si>
  <si>
    <t>Çadır alanı için ön rezervasyon şartı aramıyorlar</t>
  </si>
  <si>
    <t>Gündüz şehir gezisi 27 si gecesi akşam yol, konaklama araç içinde yolda</t>
  </si>
  <si>
    <t>TUR PROGRAMI</t>
  </si>
  <si>
    <t>Giessen Konaklama                                    ( 26 sı gece çık                                                    26 si gündüz InnsBruckta ol )</t>
  </si>
  <si>
    <t>Booking number 890_1_37965</t>
  </si>
  <si>
    <t>Reference number  24708-25964967</t>
  </si>
  <si>
    <t>Booking numbers 1574291 - 1574302</t>
  </si>
  <si>
    <t>Venedik - Konaklama                         (30'u öğlen yola çık gece yolda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</si>
</sst>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TL&quot;;[Red]\-#,##0\ &quot;TL&quot;"/>
  </numFmts>
  <fonts count="14" x14ac:knownFonts="1">
    <font>
      <sz val="11"/>
      <color theme="1"/>
      <name val="Calibri"/>
      <family val="2"/>
      <charset val="162"/>
      <scheme val="minor"/>
    </font>
    <font>
      <sz val="9"/>
      <name val="Verdana"/>
      <family val="2"/>
      <charset val="162"/>
    </font>
    <font>
      <sz val="8"/>
      <color indexed="23"/>
      <name val="Lucida Sans Unicode"/>
      <family val="2"/>
      <charset val="162"/>
    </font>
    <font>
      <b/>
      <sz val="8"/>
      <color indexed="23"/>
      <name val="Lucida Sans Unicode"/>
      <family val="2"/>
      <charset val="162"/>
    </font>
    <font>
      <sz val="9"/>
      <color indexed="63"/>
      <name val="Tahoma"/>
      <family val="2"/>
      <charset val="162"/>
    </font>
    <font>
      <u/>
      <sz val="11"/>
      <color theme="1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9"/>
      <color rgb="FFCCCCCC"/>
      <name val="Verdana"/>
      <family val="2"/>
      <charset val="162"/>
    </font>
    <font>
      <b/>
      <u/>
      <sz val="11"/>
      <name val="Calibri"/>
      <family val="2"/>
      <charset val="162"/>
      <scheme val="minor"/>
    </font>
    <font>
      <u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9"/>
      <color rgb="FF2D2D2D"/>
      <name val="Tahoma"/>
      <family val="2"/>
      <charset val="162"/>
    </font>
    <font>
      <sz val="9"/>
      <color rgb="FF2D2D2D"/>
      <name val="Tahoma"/>
      <family val="2"/>
      <charset val="162"/>
    </font>
    <font>
      <sz val="9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3">
    <xf numFmtId="0" fontId="0" fillId="0" borderId="0" xfId="0"/>
    <xf numFmtId="0" fontId="7" fillId="0" borderId="0" xfId="0" applyFont="1"/>
    <xf numFmtId="0" fontId="1" fillId="0" borderId="0" xfId="0" applyFont="1"/>
    <xf numFmtId="1" fontId="0" fillId="0" borderId="0" xfId="0" applyNumberForma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0" fontId="9" fillId="0" borderId="9" xfId="1" applyFont="1" applyFill="1" applyBorder="1" applyAlignment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2" fontId="0" fillId="0" borderId="13" xfId="0" applyNumberForma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0" fillId="0" borderId="1" xfId="0" applyFill="1" applyBorder="1"/>
    <xf numFmtId="0" fontId="9" fillId="0" borderId="9" xfId="0" applyFont="1" applyFill="1" applyBorder="1" applyAlignment="1">
      <alignment vertical="center"/>
    </xf>
    <xf numFmtId="1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2" fontId="10" fillId="0" borderId="2" xfId="0" applyNumberFormat="1" applyFont="1" applyFill="1" applyBorder="1" applyAlignment="1">
      <alignment horizontal="center" vertical="center"/>
    </xf>
    <xf numFmtId="2" fontId="10" fillId="0" borderId="13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0" borderId="2" xfId="0" applyFill="1" applyBorder="1"/>
    <xf numFmtId="14" fontId="0" fillId="0" borderId="14" xfId="0" applyNumberFormat="1" applyFill="1" applyBorder="1" applyAlignment="1">
      <alignment vertical="center" wrapText="1"/>
    </xf>
    <xf numFmtId="0" fontId="0" fillId="0" borderId="14" xfId="0" applyNumberFormat="1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 wrapText="1"/>
    </xf>
    <xf numFmtId="0" fontId="9" fillId="0" borderId="2" xfId="1" applyFont="1" applyFill="1" applyBorder="1" applyAlignment="1">
      <alignment vertical="center" wrapText="1"/>
    </xf>
    <xf numFmtId="14" fontId="0" fillId="0" borderId="14" xfId="0" applyNumberFormat="1" applyFill="1" applyBorder="1"/>
    <xf numFmtId="14" fontId="0" fillId="0" borderId="14" xfId="0" applyNumberFormat="1" applyFill="1" applyBorder="1" applyAlignment="1">
      <alignment horizontal="center" vertical="center" wrapText="1"/>
    </xf>
    <xf numFmtId="1" fontId="10" fillId="0" borderId="9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2" fontId="10" fillId="0" borderId="9" xfId="0" applyNumberFormat="1" applyFont="1" applyFill="1" applyBorder="1" applyAlignment="1">
      <alignment horizontal="center" vertical="center"/>
    </xf>
    <xf numFmtId="2" fontId="10" fillId="0" borderId="10" xfId="0" applyNumberFormat="1" applyFont="1" applyFill="1" applyBorder="1" applyAlignment="1">
      <alignment horizontal="center" vertical="center"/>
    </xf>
    <xf numFmtId="14" fontId="0" fillId="0" borderId="15" xfId="0" applyNumberFormat="1" applyFill="1" applyBorder="1"/>
    <xf numFmtId="0" fontId="10" fillId="0" borderId="9" xfId="0" applyFont="1" applyFill="1" applyBorder="1"/>
    <xf numFmtId="0" fontId="0" fillId="0" borderId="13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/>
    <xf numFmtId="6" fontId="0" fillId="0" borderId="0" xfId="0" applyNumberFormat="1" applyFill="1"/>
    <xf numFmtId="2" fontId="0" fillId="0" borderId="0" xfId="0" applyNumberFormat="1" applyFill="1"/>
    <xf numFmtId="0" fontId="9" fillId="0" borderId="0" xfId="0" applyFont="1" applyFill="1" applyAlignment="1"/>
    <xf numFmtId="0" fontId="0" fillId="0" borderId="0" xfId="0" applyFill="1" applyAlignment="1">
      <alignment horizontal="left"/>
    </xf>
    <xf numFmtId="0" fontId="11" fillId="0" borderId="0" xfId="0" applyFont="1"/>
    <xf numFmtId="0" fontId="12" fillId="0" borderId="0" xfId="0" applyFont="1"/>
    <xf numFmtId="0" fontId="5" fillId="0" borderId="0" xfId="1"/>
    <xf numFmtId="0" fontId="0" fillId="0" borderId="10" xfId="0" applyFill="1" applyBorder="1"/>
    <xf numFmtId="0" fontId="0" fillId="0" borderId="13" xfId="0" applyFill="1" applyBorder="1"/>
    <xf numFmtId="49" fontId="13" fillId="0" borderId="13" xfId="0" applyNumberFormat="1" applyFont="1" applyFill="1" applyBorder="1" applyAlignment="1">
      <alignment horizontal="center" vertical="center" textRotation="90"/>
    </xf>
    <xf numFmtId="0" fontId="5" fillId="0" borderId="9" xfId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0" fillId="0" borderId="9" xfId="0" applyFill="1" applyBorder="1" applyAlignment="1">
      <alignment horizontal="center" vertical="center" wrapText="1"/>
    </xf>
    <xf numFmtId="0" fontId="5" fillId="0" borderId="2" xfId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5" fillId="0" borderId="12" xfId="1" applyFill="1" applyBorder="1" applyAlignment="1">
      <alignment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9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0" fontId="10" fillId="0" borderId="9" xfId="0" applyFont="1" applyFill="1" applyBorder="1" applyAlignment="1"/>
    <xf numFmtId="0" fontId="10" fillId="0" borderId="2" xfId="0" applyFont="1" applyFill="1" applyBorder="1" applyAlignment="1">
      <alignment horizontal="left" vertical="center"/>
    </xf>
    <xf numFmtId="2" fontId="10" fillId="0" borderId="2" xfId="0" applyNumberFormat="1" applyFont="1" applyFill="1" applyBorder="1" applyAlignment="1">
      <alignment horizontal="left" vertical="center"/>
    </xf>
    <xf numFmtId="2" fontId="10" fillId="0" borderId="9" xfId="0" applyNumberFormat="1" applyFont="1" applyFill="1" applyBorder="1" applyAlignment="1">
      <alignment horizontal="left" vertical="center"/>
    </xf>
    <xf numFmtId="2" fontId="0" fillId="0" borderId="9" xfId="0" applyNumberFormat="1" applyFill="1" applyBorder="1" applyAlignment="1">
      <alignment horizontal="left" vertical="center"/>
    </xf>
    <xf numFmtId="49" fontId="13" fillId="0" borderId="16" xfId="0" applyNumberFormat="1" applyFont="1" applyFill="1" applyBorder="1" applyAlignment="1">
      <alignment horizontal="center" vertical="center" textRotation="90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1" fontId="10" fillId="0" borderId="19" xfId="0" applyNumberFormat="1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2" fontId="10" fillId="0" borderId="19" xfId="0" applyNumberFormat="1" applyFont="1" applyFill="1" applyBorder="1" applyAlignment="1">
      <alignment horizontal="center" vertical="center"/>
    </xf>
    <xf numFmtId="2" fontId="10" fillId="0" borderId="16" xfId="0" applyNumberFormat="1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vertical="center"/>
    </xf>
    <xf numFmtId="20" fontId="10" fillId="0" borderId="19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vertical="center"/>
    </xf>
    <xf numFmtId="0" fontId="10" fillId="0" borderId="2" xfId="1" applyFont="1" applyFill="1" applyBorder="1" applyAlignment="1">
      <alignment vertical="center" wrapText="1"/>
    </xf>
    <xf numFmtId="0" fontId="6" fillId="0" borderId="0" xfId="0" applyFont="1" applyFill="1" applyAlignment="1">
      <alignment horizontal="center"/>
    </xf>
    <xf numFmtId="14" fontId="0" fillId="0" borderId="20" xfId="0" applyNumberForma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4" fontId="0" fillId="0" borderId="15" xfId="0" applyNumberForma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 textRotation="90"/>
    </xf>
    <xf numFmtId="49" fontId="13" fillId="0" borderId="13" xfId="0" applyNumberFormat="1" applyFont="1" applyFill="1" applyBorder="1" applyAlignment="1">
      <alignment horizontal="center" vertical="center" textRotation="90"/>
    </xf>
    <xf numFmtId="14" fontId="10" fillId="0" borderId="20" xfId="0" applyNumberFormat="1" applyFont="1" applyFill="1" applyBorder="1" applyAlignment="1">
      <alignment horizontal="center" vertical="center" wrapText="1"/>
    </xf>
    <xf numFmtId="0" fontId="10" fillId="0" borderId="15" xfId="0" applyNumberFormat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2" fontId="0" fillId="0" borderId="22" xfId="0" applyNumberFormat="1" applyFill="1" applyBorder="1" applyAlignment="1">
      <alignment horizontal="center" vertical="center"/>
    </xf>
    <xf numFmtId="2" fontId="0" fillId="0" borderId="23" xfId="0" applyNumberFormat="1" applyFill="1" applyBorder="1" applyAlignment="1">
      <alignment horizontal="center" vertical="center"/>
    </xf>
    <xf numFmtId="2" fontId="0" fillId="0" borderId="24" xfId="0" applyNumberFormat="1" applyFill="1" applyBorder="1" applyAlignment="1">
      <alignment horizontal="center" vertical="center"/>
    </xf>
    <xf numFmtId="2" fontId="0" fillId="0" borderId="25" xfId="0" applyNumberFormat="1" applyFill="1" applyBorder="1" applyAlignment="1">
      <alignment horizontal="center" vertical="center"/>
    </xf>
    <xf numFmtId="2" fontId="0" fillId="0" borderId="26" xfId="0" applyNumberFormat="1" applyFill="1" applyBorder="1" applyAlignment="1">
      <alignment horizontal="center" vertical="center"/>
    </xf>
    <xf numFmtId="2" fontId="0" fillId="0" borderId="27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 wrapText="1"/>
    </xf>
    <xf numFmtId="0" fontId="0" fillId="0" borderId="15" xfId="0" applyNumberFormat="1" applyFill="1" applyBorder="1" applyAlignment="1">
      <alignment horizontal="center" vertical="center" wrapText="1"/>
    </xf>
    <xf numFmtId="14" fontId="0" fillId="0" borderId="20" xfId="0" applyNumberForma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 wrapText="1"/>
    </xf>
    <xf numFmtId="49" fontId="13" fillId="0" borderId="7" xfId="0" applyNumberFormat="1" applyFont="1" applyFill="1" applyBorder="1" applyAlignment="1">
      <alignment horizontal="center" vertical="center" textRotation="90"/>
    </xf>
    <xf numFmtId="0" fontId="10" fillId="0" borderId="8" xfId="0" applyFont="1" applyFill="1" applyBorder="1" applyAlignment="1">
      <alignment horizontal="center" vertical="center"/>
    </xf>
    <xf numFmtId="2" fontId="0" fillId="0" borderId="17" xfId="0" applyNumberFormat="1" applyFill="1" applyBorder="1" applyAlignment="1">
      <alignment horizontal="center" vertical="center"/>
    </xf>
    <xf numFmtId="2" fontId="0" fillId="0" borderId="18" xfId="0" applyNumberFormat="1" applyFill="1" applyBorder="1" applyAlignment="1">
      <alignment horizontal="center" vertical="center"/>
    </xf>
    <xf numFmtId="2" fontId="0" fillId="0" borderId="19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/>
    </xf>
    <xf numFmtId="49" fontId="13" fillId="0" borderId="0" xfId="0" applyNumberFormat="1" applyFont="1" applyFill="1" applyBorder="1" applyAlignment="1">
      <alignment horizontal="center" vertical="center" textRotation="90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mpingparis.fr/" TargetMode="External"/><Relationship Id="rId3" Type="http://schemas.openxmlformats.org/officeDocument/2006/relationships/hyperlink" Target="http://www.ferries.gr/" TargetMode="External"/><Relationship Id="rId7" Type="http://schemas.openxmlformats.org/officeDocument/2006/relationships/hyperlink" Target="http://www.hotelmetroroma.com/" TargetMode="External"/><Relationship Id="rId2" Type="http://schemas.openxmlformats.org/officeDocument/2006/relationships/hyperlink" Target="http://www.batis-sa.gr/" TargetMode="External"/><Relationship Id="rId1" Type="http://schemas.openxmlformats.org/officeDocument/2006/relationships/hyperlink" Target="http://www.canakkaletravel.com/" TargetMode="External"/><Relationship Id="rId6" Type="http://schemas.openxmlformats.org/officeDocument/2006/relationships/hyperlink" Target="http://www.campingamsterdamsebos.nl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campingfusina.com/" TargetMode="External"/><Relationship Id="rId10" Type="http://schemas.openxmlformats.org/officeDocument/2006/relationships/hyperlink" Target="http://www.canakkaletravel.com/" TargetMode="External"/><Relationship Id="rId4" Type="http://schemas.openxmlformats.org/officeDocument/2006/relationships/hyperlink" Target="http://www.ferries.gr/" TargetMode="External"/><Relationship Id="rId9" Type="http://schemas.openxmlformats.org/officeDocument/2006/relationships/hyperlink" Target="http://www.batis-sa.gr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izmir@turing.org.t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hyperlink" Target="http://parismetro.tourpackagers.com/detail1.aspx?id=19" TargetMode="External"/><Relationship Id="rId7" Type="http://schemas.openxmlformats.org/officeDocument/2006/relationships/hyperlink" Target="http://www.amsterdam.info/tours/touristbus/" TargetMode="External"/><Relationship Id="rId2" Type="http://schemas.openxmlformats.org/officeDocument/2006/relationships/hyperlink" Target="http://www.romapass.it/p.aspx?l=en&amp;tid=2" TargetMode="External"/><Relationship Id="rId1" Type="http://schemas.openxmlformats.org/officeDocument/2006/relationships/hyperlink" Target="http://parismetro.tourpackagers.com/00090/Batobus-Seine-River-Cruise.aspx" TargetMode="External"/><Relationship Id="rId6" Type="http://schemas.openxmlformats.org/officeDocument/2006/relationships/hyperlink" Target="http://www.canal.nl/bus/en/combi-tickets" TargetMode="External"/><Relationship Id="rId5" Type="http://schemas.openxmlformats.org/officeDocument/2006/relationships/hyperlink" Target="http://www.veniceconnected.com/ecommerce/carrello.php?idcategoria=7" TargetMode="External"/><Relationship Id="rId4" Type="http://schemas.openxmlformats.org/officeDocument/2006/relationships/hyperlink" Target="http://parismetro.tourpackagers.com/00011/Open-TourUnlimited-Paris-Sightseeing-bus-tour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abSelected="1" zoomScale="70" zoomScaleNormal="70" workbookViewId="0">
      <selection activeCell="B24" sqref="B24:B27"/>
    </sheetView>
  </sheetViews>
  <sheetFormatPr defaultRowHeight="15" x14ac:dyDescent="0.25"/>
  <cols>
    <col min="1" max="1" width="10.85546875" style="53" bestFit="1" customWidth="1"/>
    <col min="2" max="2" width="5.140625" style="53" bestFit="1" customWidth="1"/>
    <col min="3" max="3" width="13.42578125" style="53" bestFit="1" customWidth="1"/>
    <col min="4" max="4" width="2" style="53" bestFit="1" customWidth="1"/>
    <col min="5" max="5" width="13.42578125" style="53" bestFit="1" customWidth="1"/>
    <col min="6" max="6" width="6.28515625" style="53" customWidth="1"/>
    <col min="7" max="7" width="5.7109375" style="53" customWidth="1"/>
    <col min="8" max="8" width="9.140625" style="53"/>
    <col min="9" max="9" width="7.42578125" style="53" bestFit="1" customWidth="1"/>
    <col min="10" max="10" width="9" style="53" customWidth="1"/>
    <col min="11" max="11" width="7.28515625" style="56" customWidth="1"/>
    <col min="12" max="12" width="7.5703125" style="56" bestFit="1" customWidth="1"/>
    <col min="13" max="13" width="6.42578125" style="56" customWidth="1"/>
    <col min="14" max="14" width="5.85546875" style="53" bestFit="1" customWidth="1"/>
    <col min="15" max="15" width="6.5703125" style="53" customWidth="1"/>
    <col min="16" max="16" width="5.5703125" style="53" bestFit="1" customWidth="1"/>
    <col min="17" max="17" width="20.28515625" style="53" customWidth="1"/>
    <col min="18" max="18" width="20.7109375" style="53" bestFit="1" customWidth="1"/>
    <col min="19" max="19" width="36.85546875" style="57" customWidth="1"/>
    <col min="20" max="20" width="34.28515625" style="53" customWidth="1"/>
  </cols>
  <sheetData>
    <row r="1" spans="1:20" x14ac:dyDescent="0.25">
      <c r="A1" s="92" t="s">
        <v>220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</row>
    <row r="2" spans="1:20" ht="15.75" thickBot="1" x14ac:dyDescent="0.3"/>
    <row r="3" spans="1:20" ht="20.100000000000001" customHeight="1" x14ac:dyDescent="0.25">
      <c r="A3" s="103" t="s">
        <v>98</v>
      </c>
      <c r="B3" s="106" t="s">
        <v>30</v>
      </c>
      <c r="C3" s="106" t="s">
        <v>6</v>
      </c>
      <c r="D3" s="106"/>
      <c r="E3" s="106"/>
      <c r="F3" s="108" t="s">
        <v>9</v>
      </c>
      <c r="G3" s="108" t="s">
        <v>10</v>
      </c>
      <c r="H3" s="129" t="s">
        <v>53</v>
      </c>
      <c r="I3" s="104" t="s">
        <v>7</v>
      </c>
      <c r="J3" s="108" t="s">
        <v>206</v>
      </c>
      <c r="K3" s="108" t="s">
        <v>65</v>
      </c>
      <c r="L3" s="4"/>
      <c r="M3" s="131" t="s">
        <v>66</v>
      </c>
      <c r="N3" s="131"/>
      <c r="O3" s="131"/>
      <c r="P3" s="131"/>
      <c r="Q3" s="131"/>
      <c r="R3" s="131"/>
      <c r="S3" s="129"/>
      <c r="T3" s="104" t="s">
        <v>14</v>
      </c>
    </row>
    <row r="4" spans="1:20" ht="20.100000000000001" customHeight="1" thickBot="1" x14ac:dyDescent="0.3">
      <c r="A4" s="103"/>
      <c r="B4" s="107"/>
      <c r="C4" s="107"/>
      <c r="D4" s="107"/>
      <c r="E4" s="107"/>
      <c r="F4" s="109"/>
      <c r="G4" s="109"/>
      <c r="H4" s="130"/>
      <c r="I4" s="105"/>
      <c r="J4" s="109"/>
      <c r="K4" s="109"/>
      <c r="L4" s="5" t="s">
        <v>103</v>
      </c>
      <c r="M4" s="6" t="s">
        <v>102</v>
      </c>
      <c r="N4" s="7" t="s">
        <v>11</v>
      </c>
      <c r="O4" s="7" t="s">
        <v>15</v>
      </c>
      <c r="P4" s="7" t="s">
        <v>7</v>
      </c>
      <c r="Q4" s="7" t="s">
        <v>12</v>
      </c>
      <c r="R4" s="8" t="s">
        <v>105</v>
      </c>
      <c r="S4" s="9" t="s">
        <v>13</v>
      </c>
      <c r="T4" s="105"/>
    </row>
    <row r="5" spans="1:20" ht="20.100000000000001" customHeight="1" x14ac:dyDescent="0.25">
      <c r="A5" s="93">
        <v>41101</v>
      </c>
      <c r="B5" s="124" t="s">
        <v>31</v>
      </c>
      <c r="C5" s="10" t="s">
        <v>0</v>
      </c>
      <c r="D5" s="11" t="s">
        <v>8</v>
      </c>
      <c r="E5" s="12" t="s">
        <v>1</v>
      </c>
      <c r="F5" s="13">
        <v>365</v>
      </c>
      <c r="G5" s="72">
        <v>0.20833333333333334</v>
      </c>
      <c r="H5" s="12"/>
      <c r="I5" s="12" t="s">
        <v>4</v>
      </c>
      <c r="J5" s="12"/>
      <c r="K5" s="14">
        <f>F5/8.6</f>
        <v>42.441860465116278</v>
      </c>
      <c r="L5" s="14"/>
      <c r="M5" s="15"/>
      <c r="N5" s="12"/>
      <c r="O5" s="12"/>
      <c r="P5" s="12"/>
      <c r="Q5" s="12"/>
      <c r="R5" s="12"/>
      <c r="S5" s="16"/>
      <c r="T5" s="12"/>
    </row>
    <row r="6" spans="1:20" ht="20.100000000000001" customHeight="1" x14ac:dyDescent="0.25">
      <c r="A6" s="94"/>
      <c r="B6" s="96"/>
      <c r="C6" s="17" t="s">
        <v>1</v>
      </c>
      <c r="D6" s="18" t="s">
        <v>8</v>
      </c>
      <c r="E6" s="19" t="s">
        <v>2</v>
      </c>
      <c r="F6" s="20"/>
      <c r="G6" s="73">
        <v>1.2499999999999999E-2</v>
      </c>
      <c r="H6" s="19"/>
      <c r="I6" s="19" t="s">
        <v>3</v>
      </c>
      <c r="J6" s="19">
        <v>15</v>
      </c>
      <c r="K6" s="21"/>
      <c r="L6" s="21"/>
      <c r="M6" s="22"/>
      <c r="N6" s="19"/>
      <c r="O6" s="19"/>
      <c r="P6" s="19"/>
      <c r="Q6" s="19"/>
      <c r="R6" s="19"/>
      <c r="S6" s="23" t="s">
        <v>24</v>
      </c>
      <c r="T6" s="19"/>
    </row>
    <row r="7" spans="1:20" ht="20.100000000000001" customHeight="1" thickBot="1" x14ac:dyDescent="0.3">
      <c r="A7" s="94"/>
      <c r="B7" s="97"/>
      <c r="C7" s="24" t="s">
        <v>2</v>
      </c>
      <c r="D7" s="25" t="s">
        <v>8</v>
      </c>
      <c r="E7" s="26" t="s">
        <v>5</v>
      </c>
      <c r="F7" s="27">
        <v>100</v>
      </c>
      <c r="G7" s="74">
        <v>5.5555555555555552E-2</v>
      </c>
      <c r="H7" s="26"/>
      <c r="I7" s="26" t="s">
        <v>4</v>
      </c>
      <c r="J7" s="26"/>
      <c r="K7" s="28">
        <f t="shared" ref="K7:K16" si="0">F7/8.6</f>
        <v>11.627906976744187</v>
      </c>
      <c r="L7" s="28"/>
      <c r="M7" s="29"/>
      <c r="N7" s="26"/>
      <c r="O7" s="26"/>
      <c r="P7" s="26"/>
      <c r="Q7" s="26"/>
      <c r="R7" s="26"/>
      <c r="S7" s="30"/>
      <c r="T7" s="26" t="s">
        <v>18</v>
      </c>
    </row>
    <row r="8" spans="1:20" ht="20.100000000000001" customHeight="1" x14ac:dyDescent="0.25">
      <c r="A8" s="94"/>
      <c r="B8" s="124" t="s">
        <v>60</v>
      </c>
      <c r="C8" s="10" t="s">
        <v>5</v>
      </c>
      <c r="D8" s="11" t="s">
        <v>8</v>
      </c>
      <c r="E8" s="12" t="s">
        <v>17</v>
      </c>
      <c r="F8" s="13">
        <v>192</v>
      </c>
      <c r="G8" s="72">
        <v>8.3333333333333329E-2</v>
      </c>
      <c r="H8" s="12"/>
      <c r="I8" s="12" t="s">
        <v>4</v>
      </c>
      <c r="J8" s="12"/>
      <c r="K8" s="14">
        <f t="shared" si="0"/>
        <v>22.325581395348838</v>
      </c>
      <c r="L8" s="14"/>
      <c r="M8" s="15"/>
      <c r="N8" s="31"/>
      <c r="O8" s="31"/>
      <c r="P8" s="31"/>
      <c r="Q8" s="12"/>
      <c r="R8" s="12"/>
      <c r="S8" s="16"/>
      <c r="T8" s="12" t="s">
        <v>41</v>
      </c>
    </row>
    <row r="9" spans="1:20" ht="19.5" customHeight="1" x14ac:dyDescent="0.25">
      <c r="A9" s="95"/>
      <c r="B9" s="96"/>
      <c r="C9" s="125" t="s">
        <v>36</v>
      </c>
      <c r="D9" s="112"/>
      <c r="E9" s="113"/>
      <c r="F9" s="20"/>
      <c r="G9" s="19"/>
      <c r="H9" s="19"/>
      <c r="I9" s="19"/>
      <c r="J9" s="19"/>
      <c r="K9" s="21"/>
      <c r="L9" s="21">
        <v>1</v>
      </c>
      <c r="M9" s="22">
        <v>0</v>
      </c>
      <c r="N9" s="19">
        <v>24</v>
      </c>
      <c r="O9" s="19">
        <v>12</v>
      </c>
      <c r="P9" s="19">
        <v>4</v>
      </c>
      <c r="Q9" s="19" t="s">
        <v>16</v>
      </c>
      <c r="R9" s="19" t="s">
        <v>108</v>
      </c>
      <c r="S9" s="23" t="s">
        <v>22</v>
      </c>
      <c r="T9" s="19"/>
    </row>
    <row r="10" spans="1:20" ht="20.100000000000001" customHeight="1" x14ac:dyDescent="0.25">
      <c r="A10" s="93">
        <v>41102</v>
      </c>
      <c r="B10" s="96"/>
      <c r="C10" s="17" t="s">
        <v>17</v>
      </c>
      <c r="D10" s="18" t="s">
        <v>8</v>
      </c>
      <c r="E10" s="19" t="s">
        <v>19</v>
      </c>
      <c r="F10" s="20">
        <v>468</v>
      </c>
      <c r="G10" s="73">
        <v>0.19791666666666666</v>
      </c>
      <c r="H10" s="19"/>
      <c r="I10" s="19" t="s">
        <v>4</v>
      </c>
      <c r="J10" s="19"/>
      <c r="K10" s="21">
        <f t="shared" si="0"/>
        <v>54.418604651162795</v>
      </c>
      <c r="L10" s="21"/>
      <c r="M10" s="22"/>
      <c r="N10" s="19"/>
      <c r="O10" s="19"/>
      <c r="P10" s="19"/>
      <c r="Q10" s="19" t="s">
        <v>20</v>
      </c>
      <c r="R10" s="19"/>
      <c r="S10" s="23" t="s">
        <v>23</v>
      </c>
      <c r="T10" s="19" t="s">
        <v>21</v>
      </c>
    </row>
    <row r="11" spans="1:20" ht="20.100000000000001" customHeight="1" x14ac:dyDescent="0.25">
      <c r="A11" s="95"/>
      <c r="B11" s="96"/>
      <c r="C11" s="17" t="s">
        <v>19</v>
      </c>
      <c r="D11" s="18" t="s">
        <v>8</v>
      </c>
      <c r="E11" s="19" t="s">
        <v>203</v>
      </c>
      <c r="F11" s="20" t="s">
        <v>8</v>
      </c>
      <c r="G11" s="73">
        <v>0.3125</v>
      </c>
      <c r="H11" s="19"/>
      <c r="I11" s="19" t="s">
        <v>3</v>
      </c>
      <c r="J11" s="19">
        <v>205</v>
      </c>
      <c r="K11" s="21"/>
      <c r="L11" s="79" t="s">
        <v>211</v>
      </c>
      <c r="M11" s="22"/>
      <c r="N11" s="19"/>
      <c r="O11" s="19"/>
      <c r="P11" s="19"/>
      <c r="Q11" s="19"/>
      <c r="R11" s="19"/>
      <c r="S11" s="32"/>
      <c r="T11" s="19"/>
    </row>
    <row r="12" spans="1:20" ht="20.100000000000001" customHeight="1" thickBot="1" x14ac:dyDescent="0.3">
      <c r="A12" s="122">
        <v>41103</v>
      </c>
      <c r="B12" s="97"/>
      <c r="C12" s="100" t="s">
        <v>35</v>
      </c>
      <c r="D12" s="101"/>
      <c r="E12" s="102"/>
      <c r="F12" s="33"/>
      <c r="G12" s="34"/>
      <c r="H12" s="34"/>
      <c r="I12" s="34"/>
      <c r="J12" s="34"/>
      <c r="K12" s="35"/>
      <c r="L12" s="77" t="s">
        <v>210</v>
      </c>
      <c r="M12" s="36"/>
      <c r="N12" s="34"/>
      <c r="O12" s="34"/>
      <c r="P12" s="34"/>
      <c r="Q12" s="69"/>
      <c r="R12" s="76" t="s">
        <v>208</v>
      </c>
      <c r="S12" s="30"/>
      <c r="T12" s="34"/>
    </row>
    <row r="13" spans="1:20" ht="20.100000000000001" customHeight="1" x14ac:dyDescent="0.25">
      <c r="A13" s="123"/>
      <c r="B13" s="96" t="s">
        <v>61</v>
      </c>
      <c r="C13" s="18" t="s">
        <v>203</v>
      </c>
      <c r="D13" s="18" t="s">
        <v>8</v>
      </c>
      <c r="E13" s="19" t="s">
        <v>32</v>
      </c>
      <c r="F13" s="20">
        <v>448</v>
      </c>
      <c r="G13" s="73">
        <v>0.18055555555555555</v>
      </c>
      <c r="H13" s="19"/>
      <c r="I13" s="19" t="s">
        <v>4</v>
      </c>
      <c r="J13" s="19"/>
      <c r="K13" s="21">
        <f t="shared" si="0"/>
        <v>52.093023255813954</v>
      </c>
      <c r="L13" s="21"/>
      <c r="M13" s="22"/>
      <c r="N13" s="19"/>
      <c r="O13" s="19"/>
      <c r="P13" s="19"/>
      <c r="Q13" s="19"/>
      <c r="R13" s="19"/>
      <c r="S13" s="32"/>
      <c r="T13" s="19"/>
    </row>
    <row r="14" spans="1:20" ht="20.100000000000001" customHeight="1" x14ac:dyDescent="0.25">
      <c r="A14" s="120" t="s">
        <v>99</v>
      </c>
      <c r="B14" s="96"/>
      <c r="C14" s="112" t="s">
        <v>34</v>
      </c>
      <c r="D14" s="112"/>
      <c r="E14" s="113"/>
      <c r="F14" s="20"/>
      <c r="G14" s="19"/>
      <c r="H14" s="19"/>
      <c r="I14" s="19"/>
      <c r="J14" s="19"/>
      <c r="K14" s="21"/>
      <c r="L14" s="114">
        <v>225</v>
      </c>
      <c r="M14" s="115"/>
      <c r="N14" s="115"/>
      <c r="O14" s="115"/>
      <c r="P14" s="116"/>
      <c r="Q14" s="62" t="s">
        <v>196</v>
      </c>
      <c r="R14" s="38" t="s">
        <v>197</v>
      </c>
      <c r="S14" s="61" t="s">
        <v>195</v>
      </c>
      <c r="T14" s="62" t="s">
        <v>223</v>
      </c>
    </row>
    <row r="15" spans="1:20" ht="23.25" customHeight="1" x14ac:dyDescent="0.25">
      <c r="A15" s="121"/>
      <c r="B15" s="96"/>
      <c r="C15" s="112"/>
      <c r="D15" s="112"/>
      <c r="E15" s="113"/>
      <c r="F15" s="20"/>
      <c r="G15" s="19"/>
      <c r="H15" s="19"/>
      <c r="I15" s="19"/>
      <c r="J15" s="19"/>
      <c r="K15" s="21"/>
      <c r="L15" s="117"/>
      <c r="M15" s="118"/>
      <c r="N15" s="118"/>
      <c r="O15" s="118"/>
      <c r="P15" s="119"/>
      <c r="Q15" s="19"/>
      <c r="R15" s="19"/>
      <c r="S15" s="23"/>
      <c r="T15" s="37"/>
    </row>
    <row r="16" spans="1:20" ht="20.100000000000001" customHeight="1" x14ac:dyDescent="0.25">
      <c r="A16" s="98">
        <v>41106</v>
      </c>
      <c r="B16" s="96"/>
      <c r="C16" s="18" t="s">
        <v>32</v>
      </c>
      <c r="D16" s="18" t="s">
        <v>8</v>
      </c>
      <c r="E16" s="19" t="s">
        <v>25</v>
      </c>
      <c r="F16" s="20">
        <v>380</v>
      </c>
      <c r="G16" s="73">
        <v>0.15277777777777776</v>
      </c>
      <c r="H16" s="19"/>
      <c r="I16" s="19" t="s">
        <v>4</v>
      </c>
      <c r="J16" s="19"/>
      <c r="K16" s="21">
        <f t="shared" si="0"/>
        <v>44.186046511627907</v>
      </c>
      <c r="L16" s="21"/>
      <c r="M16" s="22"/>
      <c r="N16" s="19"/>
      <c r="O16" s="19"/>
      <c r="P16" s="19"/>
      <c r="Q16" s="19" t="s">
        <v>27</v>
      </c>
      <c r="R16" s="19" t="s">
        <v>26</v>
      </c>
      <c r="S16" s="23"/>
      <c r="T16" s="38"/>
    </row>
    <row r="17" spans="1:20" ht="15.75" thickBot="1" x14ac:dyDescent="0.3">
      <c r="A17" s="99"/>
      <c r="B17" s="97"/>
      <c r="C17" s="25" t="s">
        <v>25</v>
      </c>
      <c r="D17" s="25" t="s">
        <v>8</v>
      </c>
      <c r="E17" s="26" t="s">
        <v>37</v>
      </c>
      <c r="F17" s="27">
        <v>1100</v>
      </c>
      <c r="G17" s="74">
        <v>0.45833333333333331</v>
      </c>
      <c r="H17" s="26"/>
      <c r="I17" s="26" t="s">
        <v>4</v>
      </c>
      <c r="J17" s="26"/>
      <c r="K17" s="28">
        <f>F17/8.6</f>
        <v>127.90697674418605</v>
      </c>
      <c r="L17" s="28"/>
      <c r="M17" s="29"/>
      <c r="N17" s="39"/>
      <c r="O17" s="39"/>
      <c r="P17" s="63"/>
      <c r="Q17" s="26"/>
      <c r="R17" s="26"/>
      <c r="S17" s="66" t="s">
        <v>193</v>
      </c>
      <c r="T17" s="26"/>
    </row>
    <row r="18" spans="1:20" ht="45.75" thickBot="1" x14ac:dyDescent="0.3">
      <c r="A18" s="41" t="s">
        <v>106</v>
      </c>
      <c r="B18" s="64" t="s">
        <v>62</v>
      </c>
      <c r="C18" s="101" t="s">
        <v>38</v>
      </c>
      <c r="D18" s="101"/>
      <c r="E18" s="102"/>
      <c r="F18" s="27"/>
      <c r="G18" s="26"/>
      <c r="H18" s="26"/>
      <c r="I18" s="26"/>
      <c r="J18" s="26"/>
      <c r="K18" s="28"/>
      <c r="L18" s="126">
        <v>203.3</v>
      </c>
      <c r="M18" s="127"/>
      <c r="N18" s="127"/>
      <c r="O18" s="127"/>
      <c r="P18" s="128"/>
      <c r="Q18" s="42" t="s">
        <v>200</v>
      </c>
      <c r="R18" s="42" t="s">
        <v>198</v>
      </c>
      <c r="S18" s="68" t="s">
        <v>199</v>
      </c>
      <c r="T18" s="42" t="s">
        <v>222</v>
      </c>
    </row>
    <row r="19" spans="1:20" ht="20.100000000000001" customHeight="1" x14ac:dyDescent="0.25">
      <c r="A19" s="40">
        <v>41110</v>
      </c>
      <c r="B19" s="96" t="s">
        <v>63</v>
      </c>
      <c r="C19" s="17" t="s">
        <v>37</v>
      </c>
      <c r="D19" s="18" t="s">
        <v>8</v>
      </c>
      <c r="E19" s="19" t="s">
        <v>39</v>
      </c>
      <c r="F19" s="20">
        <v>522</v>
      </c>
      <c r="G19" s="73">
        <v>0.22222222222222221</v>
      </c>
      <c r="H19" s="19" t="s">
        <v>59</v>
      </c>
      <c r="I19" s="19" t="s">
        <v>4</v>
      </c>
      <c r="J19" s="19"/>
      <c r="K19" s="21">
        <f>F19/8.6</f>
        <v>60.697674418604656</v>
      </c>
      <c r="L19" s="21"/>
      <c r="M19" s="22"/>
      <c r="N19" s="19"/>
      <c r="O19" s="19"/>
      <c r="P19" s="19"/>
      <c r="Q19" s="19"/>
      <c r="R19" s="19"/>
      <c r="S19" s="23"/>
      <c r="T19" s="19"/>
    </row>
    <row r="20" spans="1:20" ht="33.75" customHeight="1" thickBot="1" x14ac:dyDescent="0.3">
      <c r="A20" s="40" t="s">
        <v>107</v>
      </c>
      <c r="B20" s="97"/>
      <c r="C20" s="100" t="s">
        <v>40</v>
      </c>
      <c r="D20" s="101"/>
      <c r="E20" s="102"/>
      <c r="F20" s="27"/>
      <c r="G20" s="26"/>
      <c r="H20" s="26"/>
      <c r="I20" s="26"/>
      <c r="J20" s="26"/>
      <c r="K20" s="28">
        <f>F20/8.6</f>
        <v>0</v>
      </c>
      <c r="L20" s="28">
        <v>2</v>
      </c>
      <c r="M20" s="29">
        <v>0</v>
      </c>
      <c r="N20" s="26">
        <v>31.5</v>
      </c>
      <c r="O20" s="26">
        <v>0</v>
      </c>
      <c r="P20" s="26">
        <v>4.5</v>
      </c>
      <c r="Q20" s="26" t="s">
        <v>58</v>
      </c>
      <c r="R20" s="26" t="s">
        <v>109</v>
      </c>
      <c r="S20" s="43" t="s">
        <v>104</v>
      </c>
      <c r="T20" s="91" t="s">
        <v>218</v>
      </c>
    </row>
    <row r="21" spans="1:20" ht="18.75" customHeight="1" x14ac:dyDescent="0.25">
      <c r="A21" s="40">
        <v>41112</v>
      </c>
      <c r="B21" s="124" t="s">
        <v>64</v>
      </c>
      <c r="C21" s="10" t="s">
        <v>39</v>
      </c>
      <c r="D21" s="11" t="s">
        <v>8</v>
      </c>
      <c r="E21" s="12" t="s">
        <v>67</v>
      </c>
      <c r="F21" s="13">
        <v>413</v>
      </c>
      <c r="G21" s="72">
        <v>0.17361111111111113</v>
      </c>
      <c r="H21" s="12" t="s">
        <v>68</v>
      </c>
      <c r="I21" s="12" t="s">
        <v>4</v>
      </c>
      <c r="J21" s="12"/>
      <c r="K21" s="14">
        <f>F21/8.6</f>
        <v>48.02325581395349</v>
      </c>
      <c r="L21" s="14"/>
      <c r="M21" s="15"/>
      <c r="N21" s="12"/>
      <c r="O21" s="12"/>
      <c r="P21" s="12"/>
      <c r="Q21" s="12" t="s">
        <v>204</v>
      </c>
      <c r="R21" s="12"/>
      <c r="S21" s="16" t="s">
        <v>205</v>
      </c>
      <c r="T21" s="12"/>
    </row>
    <row r="22" spans="1:20" ht="45.75" thickBot="1" x14ac:dyDescent="0.3">
      <c r="A22" s="40" t="s">
        <v>213</v>
      </c>
      <c r="B22" s="97"/>
      <c r="C22" s="134" t="s">
        <v>221</v>
      </c>
      <c r="D22" s="135"/>
      <c r="E22" s="136"/>
      <c r="F22" s="33"/>
      <c r="G22" s="69"/>
      <c r="H22" s="69"/>
      <c r="I22" s="69"/>
      <c r="J22" s="69"/>
      <c r="K22" s="35"/>
      <c r="L22" s="35">
        <v>5</v>
      </c>
      <c r="M22" s="36"/>
      <c r="N22" s="69"/>
      <c r="O22" s="69"/>
      <c r="P22" s="69"/>
      <c r="Q22" s="69"/>
      <c r="R22" s="69"/>
      <c r="S22" s="30"/>
      <c r="T22" s="69"/>
    </row>
    <row r="23" spans="1:20" ht="24.75" thickBot="1" x14ac:dyDescent="0.3">
      <c r="A23" s="40">
        <v>41116</v>
      </c>
      <c r="B23" s="80" t="s">
        <v>214</v>
      </c>
      <c r="C23" s="81" t="s">
        <v>67</v>
      </c>
      <c r="D23" s="82"/>
      <c r="E23" s="83" t="s">
        <v>212</v>
      </c>
      <c r="F23" s="84">
        <v>618</v>
      </c>
      <c r="G23" s="89">
        <v>0.24305555555555555</v>
      </c>
      <c r="H23" s="85"/>
      <c r="I23" s="85"/>
      <c r="J23" s="85"/>
      <c r="K23" s="86"/>
      <c r="L23" s="86"/>
      <c r="M23" s="87"/>
      <c r="N23" s="85"/>
      <c r="O23" s="85"/>
      <c r="P23" s="85"/>
      <c r="Q23" s="85"/>
      <c r="R23" s="85"/>
      <c r="S23" s="88" t="s">
        <v>219</v>
      </c>
      <c r="T23" s="85"/>
    </row>
    <row r="24" spans="1:20" ht="20.100000000000001" customHeight="1" x14ac:dyDescent="0.25">
      <c r="A24" s="44">
        <v>41117</v>
      </c>
      <c r="B24" s="96" t="s">
        <v>61</v>
      </c>
      <c r="C24" s="17" t="s">
        <v>212</v>
      </c>
      <c r="D24" s="18" t="s">
        <v>8</v>
      </c>
      <c r="E24" s="19" t="s">
        <v>215</v>
      </c>
      <c r="F24" s="20">
        <v>175</v>
      </c>
      <c r="G24" s="73">
        <v>7.2916666666666671E-2</v>
      </c>
      <c r="H24" s="19" t="s">
        <v>69</v>
      </c>
      <c r="I24" s="19" t="s">
        <v>4</v>
      </c>
      <c r="J24" s="19"/>
      <c r="K24" s="21">
        <f>F24/8.6</f>
        <v>20.348837209302328</v>
      </c>
      <c r="L24" s="21"/>
      <c r="M24" s="22"/>
      <c r="N24" s="19"/>
      <c r="O24" s="19"/>
      <c r="P24" s="19"/>
      <c r="Q24" s="19"/>
      <c r="R24" s="19"/>
      <c r="S24" s="90" t="s">
        <v>216</v>
      </c>
      <c r="T24" s="110" t="s">
        <v>217</v>
      </c>
    </row>
    <row r="25" spans="1:20" ht="20.100000000000001" customHeight="1" x14ac:dyDescent="0.25">
      <c r="A25" s="45">
        <v>41118</v>
      </c>
      <c r="B25" s="96"/>
      <c r="C25" s="17" t="s">
        <v>215</v>
      </c>
      <c r="D25" s="18" t="s">
        <v>8</v>
      </c>
      <c r="E25" s="19" t="s">
        <v>33</v>
      </c>
      <c r="F25" s="20">
        <v>208</v>
      </c>
      <c r="G25" s="73">
        <v>8.3333333333333329E-2</v>
      </c>
      <c r="H25" s="19"/>
      <c r="I25" s="19" t="s">
        <v>4</v>
      </c>
      <c r="J25" s="19"/>
      <c r="K25" s="21">
        <f>F25/8.6</f>
        <v>24.186046511627907</v>
      </c>
      <c r="L25" s="21"/>
      <c r="M25" s="22"/>
      <c r="N25" s="19"/>
      <c r="O25" s="19"/>
      <c r="P25" s="19"/>
      <c r="Q25" s="19"/>
      <c r="R25" s="19"/>
      <c r="S25" s="32"/>
      <c r="T25" s="111"/>
    </row>
    <row r="26" spans="1:20" ht="48" customHeight="1" x14ac:dyDescent="0.25">
      <c r="A26" s="45" t="s">
        <v>192</v>
      </c>
      <c r="B26" s="96"/>
      <c r="C26" s="137" t="s">
        <v>225</v>
      </c>
      <c r="D26" s="138"/>
      <c r="E26" s="139"/>
      <c r="F26" s="46"/>
      <c r="G26" s="70"/>
      <c r="H26" s="70"/>
      <c r="I26" s="70"/>
      <c r="J26" s="70"/>
      <c r="K26" s="48"/>
      <c r="L26" s="48">
        <v>2</v>
      </c>
      <c r="M26" s="49">
        <v>0</v>
      </c>
      <c r="N26" s="70">
        <v>42</v>
      </c>
      <c r="O26" s="70">
        <v>18</v>
      </c>
      <c r="P26" s="70">
        <v>5</v>
      </c>
      <c r="Q26" s="70" t="s">
        <v>28</v>
      </c>
      <c r="R26" s="70" t="s">
        <v>110</v>
      </c>
      <c r="S26" s="65" t="s">
        <v>29</v>
      </c>
      <c r="T26" s="67" t="s">
        <v>224</v>
      </c>
    </row>
    <row r="27" spans="1:20" ht="15" customHeight="1" thickBot="1" x14ac:dyDescent="0.3">
      <c r="A27" s="50">
        <v>41120</v>
      </c>
      <c r="B27" s="97"/>
      <c r="C27" s="24" t="s">
        <v>33</v>
      </c>
      <c r="D27" s="25" t="s">
        <v>8</v>
      </c>
      <c r="E27" s="26" t="s">
        <v>203</v>
      </c>
      <c r="F27" s="27">
        <v>820</v>
      </c>
      <c r="G27" s="26">
        <v>440</v>
      </c>
      <c r="H27" s="26"/>
      <c r="I27" s="26" t="s">
        <v>3</v>
      </c>
      <c r="J27" s="26">
        <v>200</v>
      </c>
      <c r="K27" s="28">
        <f>F27/8.6</f>
        <v>95.348837209302332</v>
      </c>
      <c r="L27" s="28"/>
      <c r="M27" s="29"/>
      <c r="N27" s="26"/>
      <c r="O27" s="26"/>
      <c r="P27" s="26"/>
      <c r="Q27" s="26"/>
      <c r="R27" s="26"/>
      <c r="S27" s="71" t="s">
        <v>23</v>
      </c>
      <c r="T27" s="52" t="s">
        <v>21</v>
      </c>
    </row>
    <row r="28" spans="1:20" ht="15" customHeight="1" x14ac:dyDescent="0.25">
      <c r="A28" s="50">
        <v>41121</v>
      </c>
      <c r="B28" s="96" t="s">
        <v>60</v>
      </c>
      <c r="C28" s="125" t="s">
        <v>35</v>
      </c>
      <c r="D28" s="112"/>
      <c r="E28" s="113"/>
      <c r="F28" s="46"/>
      <c r="G28" s="47"/>
      <c r="H28" s="47"/>
      <c r="I28" s="47"/>
      <c r="J28" s="47"/>
      <c r="K28" s="48"/>
      <c r="L28" s="78" t="s">
        <v>210</v>
      </c>
      <c r="M28" s="49"/>
      <c r="N28" s="47"/>
      <c r="O28" s="47"/>
      <c r="P28" s="47"/>
      <c r="Q28" s="47"/>
      <c r="R28" s="75" t="s">
        <v>209</v>
      </c>
      <c r="T28" s="51"/>
    </row>
    <row r="29" spans="1:20" x14ac:dyDescent="0.25">
      <c r="A29" s="93">
        <v>41122</v>
      </c>
      <c r="B29" s="96"/>
      <c r="C29" s="17" t="s">
        <v>100</v>
      </c>
      <c r="D29" s="18"/>
      <c r="E29" s="19" t="s">
        <v>101</v>
      </c>
      <c r="F29" s="20">
        <v>325</v>
      </c>
      <c r="G29" s="19">
        <v>210</v>
      </c>
      <c r="H29" s="19"/>
      <c r="I29" s="19"/>
      <c r="J29" s="19"/>
      <c r="K29" s="21">
        <f>F29/8.6</f>
        <v>37.79069767441861</v>
      </c>
      <c r="L29" s="21"/>
      <c r="M29" s="22"/>
      <c r="N29" s="19"/>
      <c r="O29" s="19"/>
      <c r="P29" s="19"/>
      <c r="Q29" s="19"/>
      <c r="R29" s="19"/>
      <c r="S29" s="32"/>
      <c r="T29" s="19" t="s">
        <v>194</v>
      </c>
    </row>
    <row r="30" spans="1:20" ht="21" customHeight="1" x14ac:dyDescent="0.25">
      <c r="A30" s="94"/>
      <c r="B30" s="96"/>
      <c r="C30" s="17" t="s">
        <v>101</v>
      </c>
      <c r="D30" s="18"/>
      <c r="E30" s="19" t="s">
        <v>5</v>
      </c>
      <c r="F30" s="20">
        <v>150</v>
      </c>
      <c r="G30" s="19">
        <v>100</v>
      </c>
      <c r="H30" s="19"/>
      <c r="I30" s="19"/>
      <c r="J30" s="19"/>
      <c r="K30" s="21">
        <f>F30/8.6</f>
        <v>17.441860465116278</v>
      </c>
      <c r="L30" s="21"/>
      <c r="M30" s="22"/>
      <c r="N30" s="19"/>
      <c r="O30" s="19"/>
      <c r="P30" s="19"/>
      <c r="Q30" s="19"/>
      <c r="R30" s="19"/>
      <c r="S30" s="32"/>
      <c r="T30" s="19"/>
    </row>
    <row r="31" spans="1:20" ht="21" customHeight="1" x14ac:dyDescent="0.25">
      <c r="A31" s="95"/>
      <c r="B31" s="96"/>
      <c r="C31" s="125" t="s">
        <v>36</v>
      </c>
      <c r="D31" s="112"/>
      <c r="E31" s="113"/>
      <c r="F31" s="20"/>
      <c r="G31" s="19"/>
      <c r="H31" s="19"/>
      <c r="I31" s="19"/>
      <c r="J31" s="19"/>
      <c r="K31" s="21"/>
      <c r="L31" s="21">
        <v>1</v>
      </c>
      <c r="M31" s="22"/>
      <c r="N31" s="19">
        <v>24</v>
      </c>
      <c r="O31" s="19">
        <v>12</v>
      </c>
      <c r="P31" s="19">
        <v>4</v>
      </c>
      <c r="Q31" s="19" t="s">
        <v>16</v>
      </c>
      <c r="R31" s="19"/>
      <c r="S31" s="23" t="s">
        <v>22</v>
      </c>
      <c r="T31" s="19"/>
    </row>
    <row r="32" spans="1:20" ht="15" customHeight="1" thickBot="1" x14ac:dyDescent="0.3">
      <c r="A32" s="93">
        <v>41123</v>
      </c>
      <c r="B32" s="97"/>
      <c r="C32" s="24" t="s">
        <v>17</v>
      </c>
      <c r="D32" s="25" t="s">
        <v>8</v>
      </c>
      <c r="E32" s="26" t="s">
        <v>5</v>
      </c>
      <c r="F32" s="27">
        <v>200</v>
      </c>
      <c r="G32" s="26">
        <v>120</v>
      </c>
      <c r="H32" s="26"/>
      <c r="I32" s="26" t="s">
        <v>4</v>
      </c>
      <c r="J32" s="26"/>
      <c r="K32" s="28">
        <f>F32/8.6</f>
        <v>23.255813953488374</v>
      </c>
      <c r="L32" s="28"/>
      <c r="M32" s="29"/>
      <c r="N32" s="26"/>
      <c r="O32" s="26"/>
      <c r="P32" s="26"/>
      <c r="Q32" s="26"/>
      <c r="R32" s="26"/>
      <c r="S32" s="30"/>
      <c r="T32" s="26" t="s">
        <v>18</v>
      </c>
    </row>
    <row r="33" spans="1:20" ht="15" customHeight="1" x14ac:dyDescent="0.25">
      <c r="A33" s="94"/>
      <c r="B33" s="96" t="s">
        <v>31</v>
      </c>
      <c r="C33" s="17" t="s">
        <v>5</v>
      </c>
      <c r="D33" s="18" t="s">
        <v>8</v>
      </c>
      <c r="E33" s="19" t="s">
        <v>2</v>
      </c>
      <c r="F33" s="20">
        <v>100</v>
      </c>
      <c r="G33" s="19">
        <v>80</v>
      </c>
      <c r="H33" s="19"/>
      <c r="I33" s="19" t="s">
        <v>4</v>
      </c>
      <c r="J33" s="19"/>
      <c r="K33" s="21">
        <f>F33/8.6</f>
        <v>11.627906976744187</v>
      </c>
      <c r="L33" s="21"/>
      <c r="M33" s="22"/>
      <c r="N33" s="19"/>
      <c r="O33" s="19"/>
      <c r="P33" s="19"/>
      <c r="Q33" s="19"/>
      <c r="R33" s="19"/>
      <c r="S33" s="32"/>
      <c r="T33" s="19" t="s">
        <v>18</v>
      </c>
    </row>
    <row r="34" spans="1:20" x14ac:dyDescent="0.25">
      <c r="A34" s="94"/>
      <c r="B34" s="96"/>
      <c r="C34" s="17" t="s">
        <v>2</v>
      </c>
      <c r="D34" s="18" t="s">
        <v>8</v>
      </c>
      <c r="E34" s="19" t="s">
        <v>1</v>
      </c>
      <c r="F34" s="20"/>
      <c r="G34" s="19">
        <v>18</v>
      </c>
      <c r="H34" s="19"/>
      <c r="I34" s="19" t="s">
        <v>3</v>
      </c>
      <c r="J34" s="19">
        <v>15</v>
      </c>
      <c r="K34" s="21"/>
      <c r="L34" s="21"/>
      <c r="M34" s="22"/>
      <c r="N34" s="19"/>
      <c r="O34" s="19"/>
      <c r="P34" s="19"/>
      <c r="Q34" s="19"/>
      <c r="R34" s="19"/>
      <c r="S34" s="23" t="s">
        <v>24</v>
      </c>
      <c r="T34" s="19"/>
    </row>
    <row r="35" spans="1:20" ht="15.75" thickBot="1" x14ac:dyDescent="0.3">
      <c r="A35" s="95"/>
      <c r="B35" s="97"/>
      <c r="C35" s="24" t="s">
        <v>1</v>
      </c>
      <c r="D35" s="25" t="s">
        <v>8</v>
      </c>
      <c r="E35" s="26" t="s">
        <v>0</v>
      </c>
      <c r="F35" s="27">
        <v>365</v>
      </c>
      <c r="G35" s="52">
        <v>300</v>
      </c>
      <c r="H35" s="26"/>
      <c r="I35" s="26" t="s">
        <v>4</v>
      </c>
      <c r="J35" s="26"/>
      <c r="K35" s="28">
        <f>F35/8.6</f>
        <v>42.441860465116278</v>
      </c>
      <c r="L35" s="28"/>
      <c r="M35" s="29"/>
      <c r="N35" s="26"/>
      <c r="O35" s="26"/>
      <c r="P35" s="26"/>
      <c r="Q35" s="26"/>
      <c r="R35" s="26"/>
      <c r="S35" s="30"/>
      <c r="T35" s="26"/>
    </row>
    <row r="36" spans="1:20" x14ac:dyDescent="0.25">
      <c r="B36" s="133"/>
      <c r="F36" s="3">
        <f>SUM(F5:F35)</f>
        <v>6949</v>
      </c>
      <c r="G36" s="54">
        <f>SUM(G5:G35)</f>
        <v>1270.4569444444444</v>
      </c>
      <c r="I36" s="55"/>
      <c r="J36" s="53" t="s">
        <v>207</v>
      </c>
      <c r="K36" s="56">
        <f>SUM(K5:K35)</f>
        <v>736.1627906976745</v>
      </c>
      <c r="L36" s="56">
        <f>SUM(L5:L35)</f>
        <v>439.3</v>
      </c>
      <c r="M36" s="132" t="s">
        <v>111</v>
      </c>
      <c r="N36" s="132"/>
      <c r="O36" s="132"/>
      <c r="P36" s="132"/>
    </row>
    <row r="37" spans="1:20" x14ac:dyDescent="0.25">
      <c r="B37" s="133"/>
      <c r="C37" s="18"/>
    </row>
    <row r="38" spans="1:20" x14ac:dyDescent="0.25">
      <c r="B38" s="133"/>
      <c r="C38" s="18"/>
    </row>
    <row r="39" spans="1:20" x14ac:dyDescent="0.25">
      <c r="C39" s="58"/>
    </row>
  </sheetData>
  <mergeCells count="41">
    <mergeCell ref="B8:B12"/>
    <mergeCell ref="C12:E12"/>
    <mergeCell ref="A5:A9"/>
    <mergeCell ref="M36:P36"/>
    <mergeCell ref="B36:B38"/>
    <mergeCell ref="C22:E22"/>
    <mergeCell ref="C26:E26"/>
    <mergeCell ref="C28:E28"/>
    <mergeCell ref="B21:B22"/>
    <mergeCell ref="B24:B27"/>
    <mergeCell ref="C31:E31"/>
    <mergeCell ref="A10:A11"/>
    <mergeCell ref="A14:A15"/>
    <mergeCell ref="A12:A13"/>
    <mergeCell ref="J3:J4"/>
    <mergeCell ref="B5:B7"/>
    <mergeCell ref="B19:B20"/>
    <mergeCell ref="B13:B17"/>
    <mergeCell ref="C9:E9"/>
    <mergeCell ref="C18:E18"/>
    <mergeCell ref="I3:I4"/>
    <mergeCell ref="C3:E4"/>
    <mergeCell ref="F3:F4"/>
    <mergeCell ref="G3:G4"/>
    <mergeCell ref="T24:T25"/>
    <mergeCell ref="C14:E15"/>
    <mergeCell ref="L14:P15"/>
    <mergeCell ref="L18:P18"/>
    <mergeCell ref="H3:H4"/>
    <mergeCell ref="M3:S3"/>
    <mergeCell ref="K3:K4"/>
    <mergeCell ref="A1:T1"/>
    <mergeCell ref="A29:A31"/>
    <mergeCell ref="B28:B32"/>
    <mergeCell ref="A32:A35"/>
    <mergeCell ref="A16:A17"/>
    <mergeCell ref="B33:B35"/>
    <mergeCell ref="C20:E20"/>
    <mergeCell ref="A3:A4"/>
    <mergeCell ref="T3:T4"/>
    <mergeCell ref="B3:B4"/>
  </mergeCells>
  <hyperlinks>
    <hyperlink ref="S6" r:id="rId1"/>
    <hyperlink ref="S9" r:id="rId2"/>
    <hyperlink ref="S10" r:id="rId3"/>
    <hyperlink ref="S27" r:id="rId4"/>
    <hyperlink ref="S26" r:id="rId5"/>
    <hyperlink ref="S20" r:id="rId6"/>
    <hyperlink ref="S14" r:id="rId7"/>
    <hyperlink ref="S18" r:id="rId8"/>
    <hyperlink ref="S31" r:id="rId9"/>
    <hyperlink ref="S34" r:id="rId10"/>
  </hyperlinks>
  <pageMargins left="0.25" right="0.25" top="0.75" bottom="0.75" header="0.3" footer="0.3"/>
  <pageSetup paperSize="9" scale="60" orientation="landscape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B23" sqref="B23"/>
    </sheetView>
  </sheetViews>
  <sheetFormatPr defaultRowHeight="15" x14ac:dyDescent="0.25"/>
  <cols>
    <col min="1" max="1" width="2" bestFit="1" customWidth="1"/>
    <col min="2" max="2" width="68.85546875" bestFit="1" customWidth="1"/>
  </cols>
  <sheetData>
    <row r="1" spans="1:2" x14ac:dyDescent="0.25">
      <c r="A1">
        <v>1</v>
      </c>
      <c r="B1" t="s">
        <v>42</v>
      </c>
    </row>
    <row r="2" spans="1:2" x14ac:dyDescent="0.25">
      <c r="A2">
        <v>2</v>
      </c>
      <c r="B2" t="s">
        <v>43</v>
      </c>
    </row>
    <row r="3" spans="1:2" x14ac:dyDescent="0.25">
      <c r="A3">
        <v>3</v>
      </c>
      <c r="B3" t="s">
        <v>44</v>
      </c>
    </row>
    <row r="4" spans="1:2" x14ac:dyDescent="0.25">
      <c r="A4">
        <v>4</v>
      </c>
      <c r="B4" t="s">
        <v>45</v>
      </c>
    </row>
    <row r="5" spans="1:2" x14ac:dyDescent="0.25">
      <c r="A5">
        <v>5</v>
      </c>
      <c r="B5" t="s">
        <v>46</v>
      </c>
    </row>
    <row r="6" spans="1:2" x14ac:dyDescent="0.25">
      <c r="A6">
        <v>6</v>
      </c>
      <c r="B6" s="2" t="s">
        <v>90</v>
      </c>
    </row>
    <row r="7" spans="1:2" x14ac:dyDescent="0.25">
      <c r="A7">
        <v>7</v>
      </c>
      <c r="B7" t="s">
        <v>93</v>
      </c>
    </row>
    <row r="8" spans="1:2" x14ac:dyDescent="0.25">
      <c r="A8">
        <v>8</v>
      </c>
      <c r="B8" s="2" t="s">
        <v>94</v>
      </c>
    </row>
    <row r="9" spans="1:2" x14ac:dyDescent="0.25">
      <c r="B9" s="59" t="s">
        <v>112</v>
      </c>
    </row>
    <row r="10" spans="1:2" x14ac:dyDescent="0.25">
      <c r="B10" s="60" t="s">
        <v>113</v>
      </c>
    </row>
    <row r="11" spans="1:2" x14ac:dyDescent="0.25">
      <c r="B11" s="60" t="s">
        <v>114</v>
      </c>
    </row>
    <row r="12" spans="1:2" x14ac:dyDescent="0.25">
      <c r="B12" s="61" t="s">
        <v>115</v>
      </c>
    </row>
    <row r="14" spans="1:2" x14ac:dyDescent="0.25">
      <c r="B14" s="60" t="s">
        <v>116</v>
      </c>
    </row>
    <row r="15" spans="1:2" x14ac:dyDescent="0.25">
      <c r="B15" s="60" t="s">
        <v>117</v>
      </c>
    </row>
  </sheetData>
  <hyperlinks>
    <hyperlink ref="B12" r:id="rId1" display="mailto:izmir@turing.org.tr"/>
  </hyperlinks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>
      <selection activeCell="C18" sqref="C18"/>
    </sheetView>
  </sheetViews>
  <sheetFormatPr defaultRowHeight="15" x14ac:dyDescent="0.25"/>
  <cols>
    <col min="1" max="1" width="14.28515625" bestFit="1" customWidth="1"/>
    <col min="2" max="2" width="1.7109375" bestFit="1" customWidth="1"/>
    <col min="3" max="3" width="16.85546875" bestFit="1" customWidth="1"/>
    <col min="8" max="8" width="74.7109375" bestFit="1" customWidth="1"/>
  </cols>
  <sheetData>
    <row r="1" spans="1:11" x14ac:dyDescent="0.25">
      <c r="A1" s="140" t="s">
        <v>37</v>
      </c>
      <c r="B1" s="140"/>
      <c r="C1" s="140"/>
      <c r="H1" t="s">
        <v>39</v>
      </c>
      <c r="K1" t="s">
        <v>32</v>
      </c>
    </row>
    <row r="2" spans="1:11" ht="50.25" customHeight="1" x14ac:dyDescent="0.25">
      <c r="A2" s="141" t="s">
        <v>52</v>
      </c>
      <c r="B2" s="141"/>
      <c r="C2" s="141"/>
      <c r="H2" t="s">
        <v>76</v>
      </c>
      <c r="K2" t="s">
        <v>79</v>
      </c>
    </row>
    <row r="3" spans="1:11" x14ac:dyDescent="0.25">
      <c r="A3" s="140" t="s">
        <v>49</v>
      </c>
      <c r="B3" s="140"/>
      <c r="C3" s="140"/>
      <c r="D3" t="s">
        <v>50</v>
      </c>
      <c r="H3" t="s">
        <v>77</v>
      </c>
    </row>
    <row r="4" spans="1:11" x14ac:dyDescent="0.25">
      <c r="A4" t="s">
        <v>54</v>
      </c>
      <c r="B4" t="s">
        <v>8</v>
      </c>
      <c r="C4" t="s">
        <v>48</v>
      </c>
      <c r="D4" s="142" t="s">
        <v>51</v>
      </c>
      <c r="E4" t="s">
        <v>56</v>
      </c>
      <c r="H4" t="s">
        <v>78</v>
      </c>
      <c r="K4" s="1" t="s">
        <v>80</v>
      </c>
    </row>
    <row r="5" spans="1:11" x14ac:dyDescent="0.25">
      <c r="A5" t="s">
        <v>48</v>
      </c>
      <c r="C5" t="s">
        <v>55</v>
      </c>
      <c r="D5" s="142"/>
      <c r="E5" t="s">
        <v>57</v>
      </c>
      <c r="K5" s="1" t="s">
        <v>81</v>
      </c>
    </row>
    <row r="6" spans="1:11" x14ac:dyDescent="0.25">
      <c r="K6" s="1" t="s">
        <v>82</v>
      </c>
    </row>
    <row r="7" spans="1:11" x14ac:dyDescent="0.25">
      <c r="H7" t="s">
        <v>47</v>
      </c>
    </row>
    <row r="8" spans="1:11" x14ac:dyDescent="0.25">
      <c r="A8" t="s">
        <v>70</v>
      </c>
      <c r="H8" t="s">
        <v>89</v>
      </c>
    </row>
    <row r="9" spans="1:11" x14ac:dyDescent="0.25">
      <c r="A9" t="s">
        <v>71</v>
      </c>
    </row>
    <row r="10" spans="1:11" x14ac:dyDescent="0.25">
      <c r="A10" t="s">
        <v>72</v>
      </c>
    </row>
    <row r="11" spans="1:11" x14ac:dyDescent="0.25">
      <c r="A11" t="s">
        <v>73</v>
      </c>
    </row>
    <row r="12" spans="1:11" x14ac:dyDescent="0.25">
      <c r="A12" t="s">
        <v>74</v>
      </c>
      <c r="H12" t="s">
        <v>91</v>
      </c>
    </row>
    <row r="13" spans="1:11" x14ac:dyDescent="0.25">
      <c r="A13" t="s">
        <v>75</v>
      </c>
    </row>
    <row r="14" spans="1:11" x14ac:dyDescent="0.25">
      <c r="H14" s="1" t="s">
        <v>92</v>
      </c>
    </row>
    <row r="16" spans="1:11" x14ac:dyDescent="0.25">
      <c r="A16" t="s">
        <v>83</v>
      </c>
    </row>
    <row r="17" spans="1:1" x14ac:dyDescent="0.25">
      <c r="A17" t="s">
        <v>84</v>
      </c>
    </row>
    <row r="18" spans="1:1" x14ac:dyDescent="0.25">
      <c r="A18" t="s">
        <v>85</v>
      </c>
    </row>
    <row r="19" spans="1:1" x14ac:dyDescent="0.25">
      <c r="A19" t="s">
        <v>86</v>
      </c>
    </row>
    <row r="20" spans="1:1" x14ac:dyDescent="0.25">
      <c r="A20" t="s">
        <v>87</v>
      </c>
    </row>
    <row r="21" spans="1:1" x14ac:dyDescent="0.25">
      <c r="A21" t="s">
        <v>88</v>
      </c>
    </row>
  </sheetData>
  <mergeCells count="4">
    <mergeCell ref="A3:C3"/>
    <mergeCell ref="A2:C2"/>
    <mergeCell ref="A1:C1"/>
    <mergeCell ref="D4:D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C1"/>
    </sheetView>
  </sheetViews>
  <sheetFormatPr defaultRowHeight="15" x14ac:dyDescent="0.25"/>
  <cols>
    <col min="1" max="1" width="24.85546875" customWidth="1"/>
  </cols>
  <sheetData>
    <row r="1" spans="1:3" ht="85.5" customHeight="1" x14ac:dyDescent="0.25">
      <c r="A1" s="141" t="s">
        <v>95</v>
      </c>
      <c r="B1" s="141"/>
      <c r="C1" s="141"/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sqref="A1:C1"/>
    </sheetView>
  </sheetViews>
  <sheetFormatPr defaultRowHeight="15" x14ac:dyDescent="0.25"/>
  <cols>
    <col min="1" max="1" width="35.85546875" customWidth="1"/>
  </cols>
  <sheetData>
    <row r="1" spans="1:5" ht="103.5" customHeight="1" x14ac:dyDescent="0.25">
      <c r="A1" s="141" t="s">
        <v>96</v>
      </c>
      <c r="B1" s="141"/>
      <c r="C1" s="141"/>
    </row>
    <row r="4" spans="1:5" ht="46.5" customHeight="1" x14ac:dyDescent="0.25">
      <c r="A4" s="141" t="s">
        <v>97</v>
      </c>
      <c r="B4" s="141"/>
      <c r="C4" s="141"/>
    </row>
    <row r="15" spans="1:5" x14ac:dyDescent="0.25">
      <c r="C15" s="141"/>
      <c r="D15" s="141"/>
      <c r="E15" s="141"/>
    </row>
  </sheetData>
  <mergeCells count="3">
    <mergeCell ref="A1:C1"/>
    <mergeCell ref="A4:C4"/>
    <mergeCell ref="C15:E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opLeftCell="A23" zoomScale="70" zoomScaleNormal="70" workbookViewId="0">
      <selection activeCell="A2" sqref="A2:G57"/>
    </sheetView>
  </sheetViews>
  <sheetFormatPr defaultRowHeight="15" x14ac:dyDescent="0.25"/>
  <cols>
    <col min="1" max="1" width="42.85546875" bestFit="1" customWidth="1"/>
    <col min="3" max="4" width="2" bestFit="1" customWidth="1"/>
    <col min="5" max="5" width="6.85546875" bestFit="1" customWidth="1"/>
    <col min="7" max="7" width="18.5703125" bestFit="1" customWidth="1"/>
    <col min="8" max="8" width="90.7109375" bestFit="1" customWidth="1"/>
  </cols>
  <sheetData>
    <row r="1" spans="1:7" x14ac:dyDescent="0.25">
      <c r="E1" t="s">
        <v>201</v>
      </c>
      <c r="F1" t="s">
        <v>202</v>
      </c>
    </row>
    <row r="2" spans="1:7" x14ac:dyDescent="0.25">
      <c r="A2" t="s">
        <v>121</v>
      </c>
      <c r="B2">
        <v>180</v>
      </c>
      <c r="C2" t="s">
        <v>118</v>
      </c>
      <c r="D2">
        <v>3</v>
      </c>
      <c r="E2">
        <v>540</v>
      </c>
    </row>
    <row r="3" spans="1:7" x14ac:dyDescent="0.25">
      <c r="A3" t="s">
        <v>119</v>
      </c>
      <c r="B3">
        <v>118</v>
      </c>
      <c r="C3" t="s">
        <v>118</v>
      </c>
      <c r="D3">
        <v>2</v>
      </c>
      <c r="E3">
        <v>236</v>
      </c>
    </row>
    <row r="4" spans="1:7" x14ac:dyDescent="0.25">
      <c r="A4" t="s">
        <v>120</v>
      </c>
      <c r="B4">
        <v>33</v>
      </c>
      <c r="C4" t="s">
        <v>118</v>
      </c>
      <c r="D4">
        <v>5</v>
      </c>
      <c r="E4">
        <v>165</v>
      </c>
    </row>
    <row r="5" spans="1:7" x14ac:dyDescent="0.25">
      <c r="A5" t="s">
        <v>122</v>
      </c>
      <c r="B5">
        <v>144</v>
      </c>
      <c r="C5" t="s">
        <v>118</v>
      </c>
      <c r="D5">
        <v>4</v>
      </c>
      <c r="E5">
        <v>576</v>
      </c>
    </row>
    <row r="6" spans="1:7" x14ac:dyDescent="0.25">
      <c r="A6" t="s">
        <v>123</v>
      </c>
      <c r="E6">
        <v>46.5</v>
      </c>
    </row>
    <row r="7" spans="1:7" x14ac:dyDescent="0.25">
      <c r="A7" t="s">
        <v>124</v>
      </c>
      <c r="E7">
        <v>25</v>
      </c>
    </row>
    <row r="8" spans="1:7" x14ac:dyDescent="0.25">
      <c r="A8" t="s">
        <v>125</v>
      </c>
      <c r="E8">
        <f>F8*2.32</f>
        <v>185.6</v>
      </c>
      <c r="F8">
        <v>80</v>
      </c>
    </row>
    <row r="9" spans="1:7" x14ac:dyDescent="0.25">
      <c r="A9" t="s">
        <v>126</v>
      </c>
      <c r="E9">
        <v>300</v>
      </c>
    </row>
    <row r="10" spans="1:7" x14ac:dyDescent="0.25">
      <c r="A10" t="s">
        <v>127</v>
      </c>
      <c r="E10">
        <v>1070</v>
      </c>
    </row>
    <row r="11" spans="1:7" x14ac:dyDescent="0.25">
      <c r="A11" t="s">
        <v>128</v>
      </c>
      <c r="B11">
        <v>15</v>
      </c>
      <c r="C11" t="s">
        <v>118</v>
      </c>
      <c r="D11">
        <v>5</v>
      </c>
      <c r="E11">
        <v>75</v>
      </c>
    </row>
    <row r="13" spans="1:7" x14ac:dyDescent="0.25">
      <c r="A13" t="s">
        <v>129</v>
      </c>
      <c r="E13">
        <v>200</v>
      </c>
    </row>
    <row r="14" spans="1:7" x14ac:dyDescent="0.25">
      <c r="A14" t="s">
        <v>130</v>
      </c>
      <c r="E14">
        <f>F14*2.32</f>
        <v>522</v>
      </c>
      <c r="F14">
        <v>225</v>
      </c>
      <c r="G14" t="s">
        <v>165</v>
      </c>
    </row>
    <row r="15" spans="1:7" x14ac:dyDescent="0.25">
      <c r="A15" t="s">
        <v>38</v>
      </c>
      <c r="E15">
        <f>F15*2.32</f>
        <v>471.65600000000001</v>
      </c>
      <c r="F15">
        <v>203.3</v>
      </c>
      <c r="G15" t="s">
        <v>165</v>
      </c>
    </row>
    <row r="16" spans="1:7" x14ac:dyDescent="0.25">
      <c r="A16" t="s">
        <v>40</v>
      </c>
      <c r="E16">
        <v>170</v>
      </c>
    </row>
    <row r="17" spans="1:7" x14ac:dyDescent="0.25">
      <c r="A17" t="s">
        <v>131</v>
      </c>
      <c r="E17">
        <v>300</v>
      </c>
    </row>
    <row r="19" spans="1:7" x14ac:dyDescent="0.25">
      <c r="A19" t="s">
        <v>132</v>
      </c>
      <c r="E19">
        <f>F19*2.32</f>
        <v>1085.76</v>
      </c>
      <c r="F19">
        <v>468</v>
      </c>
    </row>
    <row r="20" spans="1:7" x14ac:dyDescent="0.25">
      <c r="A20" t="s">
        <v>133</v>
      </c>
      <c r="E20">
        <v>60</v>
      </c>
    </row>
    <row r="21" spans="1:7" x14ac:dyDescent="0.25">
      <c r="A21" t="s">
        <v>134</v>
      </c>
      <c r="E21">
        <v>2000</v>
      </c>
    </row>
    <row r="25" spans="1:7" x14ac:dyDescent="0.25">
      <c r="A25" t="s">
        <v>168</v>
      </c>
      <c r="E25">
        <f t="shared" ref="E25:E48" si="0">F25*2.32</f>
        <v>6.4959999999999996</v>
      </c>
      <c r="F25">
        <v>2.8</v>
      </c>
      <c r="G25" t="s">
        <v>169</v>
      </c>
    </row>
    <row r="26" spans="1:7" x14ac:dyDescent="0.25">
      <c r="A26" t="s">
        <v>135</v>
      </c>
      <c r="E26">
        <f t="shared" si="0"/>
        <v>40.832000000000001</v>
      </c>
      <c r="F26">
        <v>17.600000000000001</v>
      </c>
      <c r="G26" t="s">
        <v>138</v>
      </c>
    </row>
    <row r="27" spans="1:7" x14ac:dyDescent="0.25">
      <c r="A27" t="s">
        <v>136</v>
      </c>
      <c r="E27">
        <f t="shared" si="0"/>
        <v>33.64</v>
      </c>
      <c r="F27">
        <v>14.5</v>
      </c>
      <c r="G27" t="s">
        <v>139</v>
      </c>
    </row>
    <row r="28" spans="1:7" x14ac:dyDescent="0.25">
      <c r="A28" t="s">
        <v>141</v>
      </c>
      <c r="E28">
        <f t="shared" si="0"/>
        <v>37.816000000000003</v>
      </c>
      <c r="F28">
        <v>16.3</v>
      </c>
      <c r="G28" t="s">
        <v>139</v>
      </c>
    </row>
    <row r="29" spans="1:7" x14ac:dyDescent="0.25">
      <c r="A29" t="s">
        <v>140</v>
      </c>
      <c r="E29">
        <f t="shared" si="0"/>
        <v>19.72</v>
      </c>
      <c r="F29">
        <v>8.5</v>
      </c>
      <c r="G29" t="s">
        <v>137</v>
      </c>
    </row>
    <row r="30" spans="1:7" x14ac:dyDescent="0.25">
      <c r="A30" t="s">
        <v>142</v>
      </c>
      <c r="E30">
        <f t="shared" si="0"/>
        <v>24.128</v>
      </c>
      <c r="F30">
        <v>10.4</v>
      </c>
      <c r="G30" t="s">
        <v>137</v>
      </c>
    </row>
    <row r="31" spans="1:7" x14ac:dyDescent="0.25">
      <c r="A31" t="s">
        <v>143</v>
      </c>
      <c r="E31">
        <f t="shared" si="0"/>
        <v>11.135999999999999</v>
      </c>
      <c r="F31">
        <v>4.8</v>
      </c>
      <c r="G31" t="s">
        <v>144</v>
      </c>
    </row>
    <row r="32" spans="1:7" x14ac:dyDescent="0.25">
      <c r="A32" t="s">
        <v>170</v>
      </c>
      <c r="E32">
        <f t="shared" si="0"/>
        <v>18.559999999999999</v>
      </c>
      <c r="F32">
        <v>8</v>
      </c>
      <c r="G32" t="s">
        <v>171</v>
      </c>
    </row>
    <row r="33" spans="1:7" x14ac:dyDescent="0.25">
      <c r="A33" t="s">
        <v>172</v>
      </c>
      <c r="E33">
        <f t="shared" si="0"/>
        <v>24.823999999999998</v>
      </c>
      <c r="F33">
        <v>10.7</v>
      </c>
      <c r="G33" t="s">
        <v>173</v>
      </c>
    </row>
    <row r="34" spans="1:7" x14ac:dyDescent="0.25">
      <c r="A34" t="s">
        <v>174</v>
      </c>
      <c r="E34">
        <f t="shared" si="0"/>
        <v>85.375999999999991</v>
      </c>
      <c r="F34">
        <v>36.799999999999997</v>
      </c>
    </row>
    <row r="35" spans="1:7" x14ac:dyDescent="0.25">
      <c r="A35" t="s">
        <v>175</v>
      </c>
      <c r="E35">
        <f t="shared" si="0"/>
        <v>24.36</v>
      </c>
      <c r="F35">
        <v>10.5</v>
      </c>
      <c r="G35" t="s">
        <v>176</v>
      </c>
    </row>
    <row r="36" spans="1:7" x14ac:dyDescent="0.25">
      <c r="A36" t="s">
        <v>177</v>
      </c>
      <c r="E36">
        <f t="shared" si="0"/>
        <v>73.08</v>
      </c>
      <c r="F36">
        <v>31.5</v>
      </c>
      <c r="G36" t="s">
        <v>166</v>
      </c>
    </row>
    <row r="37" spans="1:7" x14ac:dyDescent="0.25">
      <c r="A37" t="s">
        <v>167</v>
      </c>
      <c r="E37">
        <f t="shared" si="0"/>
        <v>34.799999999999997</v>
      </c>
      <c r="F37">
        <v>15</v>
      </c>
      <c r="G37" t="s">
        <v>139</v>
      </c>
    </row>
    <row r="38" spans="1:7" x14ac:dyDescent="0.25">
      <c r="A38" t="s">
        <v>178</v>
      </c>
      <c r="E38">
        <f t="shared" si="0"/>
        <v>18.327999999999999</v>
      </c>
      <c r="F38">
        <v>7.9</v>
      </c>
    </row>
    <row r="39" spans="1:7" x14ac:dyDescent="0.25">
      <c r="A39" t="s">
        <v>180</v>
      </c>
      <c r="E39">
        <f t="shared" si="0"/>
        <v>18.559999999999999</v>
      </c>
      <c r="F39">
        <v>8</v>
      </c>
      <c r="G39" t="s">
        <v>187</v>
      </c>
    </row>
    <row r="40" spans="1:7" x14ac:dyDescent="0.25">
      <c r="A40" t="s">
        <v>179</v>
      </c>
      <c r="E40">
        <f t="shared" si="0"/>
        <v>14.847999999999999</v>
      </c>
      <c r="F40">
        <v>6.4</v>
      </c>
      <c r="G40" t="s">
        <v>187</v>
      </c>
    </row>
    <row r="41" spans="1:7" x14ac:dyDescent="0.25">
      <c r="A41" t="s">
        <v>181</v>
      </c>
      <c r="E41">
        <f t="shared" si="0"/>
        <v>10.671999999999999</v>
      </c>
      <c r="F41">
        <v>4.5999999999999996</v>
      </c>
      <c r="G41" t="s">
        <v>186</v>
      </c>
    </row>
    <row r="42" spans="1:7" x14ac:dyDescent="0.25">
      <c r="A42" t="s">
        <v>182</v>
      </c>
      <c r="E42">
        <f t="shared" si="0"/>
        <v>6.7279999999999998</v>
      </c>
      <c r="F42">
        <v>2.9</v>
      </c>
      <c r="G42" t="s">
        <v>186</v>
      </c>
    </row>
    <row r="43" spans="1:7" x14ac:dyDescent="0.25">
      <c r="A43" t="s">
        <v>183</v>
      </c>
      <c r="E43">
        <f t="shared" si="0"/>
        <v>6.7279999999999998</v>
      </c>
      <c r="F43">
        <v>2.9</v>
      </c>
      <c r="G43" t="s">
        <v>186</v>
      </c>
    </row>
    <row r="44" spans="1:7" x14ac:dyDescent="0.25">
      <c r="A44" t="s">
        <v>184</v>
      </c>
      <c r="E44">
        <f t="shared" si="0"/>
        <v>14.615999999999998</v>
      </c>
      <c r="F44">
        <v>6.3</v>
      </c>
      <c r="G44" t="s">
        <v>185</v>
      </c>
    </row>
    <row r="45" spans="1:7" x14ac:dyDescent="0.25">
      <c r="A45" t="s">
        <v>188</v>
      </c>
      <c r="E45">
        <f t="shared" si="0"/>
        <v>32.247999999999998</v>
      </c>
      <c r="F45">
        <v>13.9</v>
      </c>
      <c r="G45" t="s">
        <v>189</v>
      </c>
    </row>
    <row r="46" spans="1:7" x14ac:dyDescent="0.25">
      <c r="A46" t="s">
        <v>190</v>
      </c>
      <c r="E46">
        <f t="shared" si="0"/>
        <v>25.056000000000001</v>
      </c>
      <c r="F46">
        <v>10.8</v>
      </c>
      <c r="G46" t="s">
        <v>189</v>
      </c>
    </row>
    <row r="47" spans="1:7" x14ac:dyDescent="0.25">
      <c r="A47" t="s">
        <v>191</v>
      </c>
      <c r="E47">
        <f t="shared" si="0"/>
        <v>48.72</v>
      </c>
      <c r="F47">
        <v>21</v>
      </c>
      <c r="G47" t="s">
        <v>189</v>
      </c>
    </row>
    <row r="48" spans="1:7" x14ac:dyDescent="0.25">
      <c r="A48" t="s">
        <v>168</v>
      </c>
      <c r="E48">
        <f t="shared" si="0"/>
        <v>6.4959999999999996</v>
      </c>
      <c r="F48">
        <v>2.8</v>
      </c>
      <c r="G48" t="s">
        <v>169</v>
      </c>
    </row>
    <row r="50" spans="1:8" x14ac:dyDescent="0.25">
      <c r="A50" t="s">
        <v>145</v>
      </c>
      <c r="B50">
        <v>70</v>
      </c>
      <c r="C50" t="s">
        <v>118</v>
      </c>
      <c r="D50">
        <v>4</v>
      </c>
      <c r="E50">
        <v>280</v>
      </c>
      <c r="F50">
        <v>120</v>
      </c>
      <c r="G50" t="s">
        <v>146</v>
      </c>
      <c r="H50" s="61" t="s">
        <v>151</v>
      </c>
    </row>
    <row r="51" spans="1:8" x14ac:dyDescent="0.25">
      <c r="A51" t="s">
        <v>147</v>
      </c>
      <c r="B51">
        <v>45</v>
      </c>
      <c r="C51" t="s">
        <v>118</v>
      </c>
      <c r="D51">
        <v>4</v>
      </c>
      <c r="E51">
        <v>180</v>
      </c>
      <c r="F51">
        <v>74.56</v>
      </c>
      <c r="G51" t="s">
        <v>148</v>
      </c>
      <c r="H51" s="61" t="s">
        <v>152</v>
      </c>
    </row>
    <row r="52" spans="1:8" x14ac:dyDescent="0.25">
      <c r="A52" t="s">
        <v>149</v>
      </c>
      <c r="E52">
        <v>125</v>
      </c>
      <c r="F52">
        <v>53.88</v>
      </c>
      <c r="G52" t="s">
        <v>153</v>
      </c>
      <c r="H52" s="61" t="s">
        <v>150</v>
      </c>
    </row>
    <row r="53" spans="1:8" x14ac:dyDescent="0.25">
      <c r="A53" t="s">
        <v>155</v>
      </c>
      <c r="B53">
        <v>65</v>
      </c>
      <c r="C53" t="s">
        <v>118</v>
      </c>
      <c r="D53">
        <v>4</v>
      </c>
      <c r="E53">
        <v>260</v>
      </c>
      <c r="F53">
        <v>112</v>
      </c>
      <c r="G53" t="s">
        <v>156</v>
      </c>
      <c r="H53" s="61" t="s">
        <v>154</v>
      </c>
    </row>
    <row r="54" spans="1:8" x14ac:dyDescent="0.25">
      <c r="A54" t="s">
        <v>157</v>
      </c>
      <c r="H54" s="61" t="s">
        <v>158</v>
      </c>
    </row>
    <row r="55" spans="1:8" x14ac:dyDescent="0.25">
      <c r="A55" t="s">
        <v>159</v>
      </c>
      <c r="H55" s="61" t="s">
        <v>160</v>
      </c>
    </row>
    <row r="56" spans="1:8" x14ac:dyDescent="0.25">
      <c r="A56" t="s">
        <v>161</v>
      </c>
      <c r="B56">
        <v>70</v>
      </c>
      <c r="C56" t="s">
        <v>118</v>
      </c>
      <c r="D56">
        <v>4</v>
      </c>
      <c r="E56">
        <v>280</v>
      </c>
      <c r="F56">
        <v>120</v>
      </c>
      <c r="G56" t="s">
        <v>156</v>
      </c>
    </row>
    <row r="57" spans="1:8" x14ac:dyDescent="0.25">
      <c r="A57" t="s">
        <v>164</v>
      </c>
      <c r="B57">
        <v>35</v>
      </c>
      <c r="C57" t="s">
        <v>118</v>
      </c>
      <c r="D57">
        <v>4</v>
      </c>
      <c r="E57">
        <v>140</v>
      </c>
      <c r="F57">
        <v>60</v>
      </c>
      <c r="G57" t="s">
        <v>163</v>
      </c>
      <c r="H57" s="61" t="s">
        <v>162</v>
      </c>
    </row>
  </sheetData>
  <hyperlinks>
    <hyperlink ref="H52" r:id="rId1"/>
    <hyperlink ref="H50" r:id="rId2"/>
    <hyperlink ref="H51" r:id="rId3"/>
    <hyperlink ref="H53" r:id="rId4"/>
    <hyperlink ref="H54" r:id="rId5"/>
    <hyperlink ref="H55" r:id="rId6"/>
    <hyperlink ref="H57" r:id="rId7"/>
  </hyperlinks>
  <pageMargins left="0.7" right="0.7" top="0.75" bottom="0.75" header="0.3" footer="0.3"/>
  <pageSetup paperSize="9" scale="90" orientation="portrait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rota</vt:lpstr>
      <vt:lpstr>önemli</vt:lpstr>
      <vt:lpstr>ulaşım püf noktalar</vt:lpstr>
      <vt:lpstr>venedik</vt:lpstr>
      <vt:lpstr>roma</vt:lpstr>
      <vt:lpstr>genel Fiyatlandırma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packardbell</dc:creator>
  <cp:lastModifiedBy>packardbell</cp:lastModifiedBy>
  <cp:lastPrinted>2012-06-19T08:41:58Z</cp:lastPrinted>
  <dcterms:created xsi:type="dcterms:W3CDTF">2012-04-10T18:31:45Z</dcterms:created>
  <dcterms:modified xsi:type="dcterms:W3CDTF">2012-10-12T17:24:20Z</dcterms:modified>
</cp:coreProperties>
</file>